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9075" activeTab="0"/>
  </bookViews>
  <sheets>
    <sheet name="geg1240" sheetId="1" r:id="rId1"/>
  </sheets>
  <definedNames/>
  <calcPr fullCalcOnLoad="1"/>
</workbook>
</file>

<file path=xl/sharedStrings.xml><?xml version="1.0" encoding="utf-8"?>
<sst xmlns="http://schemas.openxmlformats.org/spreadsheetml/2006/main" count="156" uniqueCount="66">
  <si>
    <t>Dato</t>
  </si>
  <si>
    <t>Undervises av</t>
  </si>
  <si>
    <t>Sted</t>
  </si>
  <si>
    <t>Tema</t>
  </si>
  <si>
    <t>Kommentarer / ressurser</t>
  </si>
  <si>
    <t>Kapittel 1 </t>
  </si>
  <si>
    <t>Kapittel 3 og 4 </t>
  </si>
  <si>
    <t>Uke</t>
  </si>
  <si>
    <t>Dag</t>
  </si>
  <si>
    <t>Kartografi</t>
  </si>
  <si>
    <t>Trond Eiken</t>
  </si>
  <si>
    <t>Kristoffer Kristiansen</t>
  </si>
  <si>
    <t>Ingen labundervisning</t>
  </si>
  <si>
    <t>Oppgave: Komme i gang med ArcGIS</t>
  </si>
  <si>
    <t>Oppgave: Temakart</t>
  </si>
  <si>
    <t>Digitale kart - datamodeller</t>
  </si>
  <si>
    <t>Introduksjon og praktisk informasjon</t>
  </si>
  <si>
    <t>Anvendelser av GIS i geofaglig sammenheng</t>
  </si>
  <si>
    <t>Enkle analyser</t>
  </si>
  <si>
    <t>Fre</t>
  </si>
  <si>
    <t>Eksamen kl. 0900 (3 timer)</t>
  </si>
  <si>
    <t>Oppgave: Transformasjon mellom ulike koordinatsystem</t>
  </si>
  <si>
    <t>Geir Moholdt</t>
  </si>
  <si>
    <t>Bernd Etzelmüller</t>
  </si>
  <si>
    <t>Visjonariet</t>
  </si>
  <si>
    <t>Innføring i GIS</t>
  </si>
  <si>
    <t>Satellittnavigasjon, GNSS</t>
  </si>
  <si>
    <t>Oppgave: Digitalisering og editering</t>
  </si>
  <si>
    <t>Digitale kart - digitalisering, editering, konvertering og transformasjoner</t>
  </si>
  <si>
    <t>Auditorium Il</t>
  </si>
  <si>
    <t>Tirs</t>
  </si>
  <si>
    <t>Man</t>
  </si>
  <si>
    <t>Ingen forelesning</t>
  </si>
  <si>
    <t>Studentene</t>
  </si>
  <si>
    <t>Web-GIS</t>
  </si>
  <si>
    <t>Midtsemester, ingen undervisning</t>
  </si>
  <si>
    <t>(Kapittel 7, s. 222-234)</t>
  </si>
  <si>
    <t>(Kapittel 2, s. 63-65)</t>
  </si>
  <si>
    <t>Kapittel 3, s. 87-94 og 99-100</t>
  </si>
  <si>
    <t>Kapittel 6 og 7, s. 171-234</t>
  </si>
  <si>
    <t>Kapittel 5 og 10</t>
  </si>
  <si>
    <t>Kapittel 1</t>
  </si>
  <si>
    <t>(Kapittel 2, 8 og kompendium "Om kart")</t>
  </si>
  <si>
    <t>(Kapittel 4, s. 124-125)</t>
  </si>
  <si>
    <t>Kompendium "Om kart" (og kapittel 2) </t>
  </si>
  <si>
    <t>Kompendium "Flybilete" (og kapittel 2)</t>
  </si>
  <si>
    <t xml:space="preserve">Kompendium i fjernanalyse (og kapittel 2) </t>
  </si>
  <si>
    <t>Kartserier, koordinatsystem og projeksjoner</t>
  </si>
  <si>
    <t>Innføring i fjernanalyse - satellitter, egenskaper, spektral signatur, fargebilder</t>
  </si>
  <si>
    <t>Digitale høydemodeller</t>
  </si>
  <si>
    <t>Oppgave: Kartprojeksjoner og koordinatsystem</t>
  </si>
  <si>
    <t>Oppgave: Raster- og vektordata</t>
  </si>
  <si>
    <t>Oppgave: Satellittbilder og Spektral signatur</t>
  </si>
  <si>
    <t>Oppsummering og eksamensspørsmål</t>
  </si>
  <si>
    <t>Innlevering av prosjektoppgaven og forbredelse til presentasjon</t>
  </si>
  <si>
    <t>Flybilder og fotogrammetri</t>
  </si>
  <si>
    <t>Tolking av fly og satellittbilder</t>
  </si>
  <si>
    <t>Andreas Kääb</t>
  </si>
  <si>
    <t>Rune Yoshida Tollefsrud</t>
  </si>
  <si>
    <t>Tors/Fre</t>
  </si>
  <si>
    <t>Spørsmål til innleveringsoppgaven, NB! Visjonariet 16.15-18</t>
  </si>
  <si>
    <t>Spørsmål til prosjektoppgaven, NB! Visjonariet 16.15-18</t>
  </si>
  <si>
    <t>Innleveringsoppgave 1: Flybilder (innlevering innen fredag 3/10)</t>
  </si>
  <si>
    <t>Innleveringsoppgave 3: Prosjekt (innlevering innen fredag 21/11)</t>
  </si>
  <si>
    <t>Innleveringsopppgave 2: Enkle analyser (innlevering innen fredag 7/11)</t>
  </si>
  <si>
    <t>Presentasjon av prosjektoppgavene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</si>
</sst>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SheetLayoutView="100" zoomScalePageLayoutView="0" workbookViewId="0" topLeftCell="A13">
      <selection activeCell="F53" sqref="F53"/>
    </sheetView>
  </sheetViews>
  <sheetFormatPr defaultColWidth="9.140625" defaultRowHeight="12.75"/>
  <cols>
    <col min="1" max="1" width="9.00390625" style="1" customWidth="1"/>
    <col min="2" max="2" width="8.00390625" style="1" customWidth="1"/>
    <col min="3" max="3" width="10.7109375" style="1" customWidth="1"/>
    <col min="4" max="4" width="21.7109375" style="1" customWidth="1"/>
    <col min="5" max="5" width="12.7109375" style="1" bestFit="1" customWidth="1"/>
    <col min="6" max="6" width="66.57421875" style="1" customWidth="1"/>
    <col min="7" max="7" width="38.421875" style="1" customWidth="1"/>
    <col min="8" max="8" width="10.140625" style="1" bestFit="1" customWidth="1"/>
    <col min="9" max="16384" width="9.140625" style="1" customWidth="1"/>
  </cols>
  <sheetData>
    <row r="1" spans="1:10" ht="12.75">
      <c r="A1" s="3" t="s">
        <v>7</v>
      </c>
      <c r="B1" s="3" t="s">
        <v>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J1" s="7"/>
    </row>
    <row r="2" spans="1:7" ht="12.75">
      <c r="A2" s="8">
        <v>34</v>
      </c>
      <c r="B2" s="8" t="s">
        <v>30</v>
      </c>
      <c r="C2" s="9">
        <v>39679</v>
      </c>
      <c r="D2" s="8" t="s">
        <v>22</v>
      </c>
      <c r="E2" s="8" t="s">
        <v>29</v>
      </c>
      <c r="F2" s="8" t="s">
        <v>16</v>
      </c>
      <c r="G2" s="8" t="s">
        <v>5</v>
      </c>
    </row>
    <row r="3" spans="1:8" s="8" customFormat="1" ht="12.75">
      <c r="A3" s="8">
        <f>A2</f>
        <v>34</v>
      </c>
      <c r="B3" s="8" t="s">
        <v>19</v>
      </c>
      <c r="C3" s="9">
        <v>39682</v>
      </c>
      <c r="D3" s="8" t="s">
        <v>22</v>
      </c>
      <c r="E3" s="8" t="s">
        <v>29</v>
      </c>
      <c r="F3" s="8" t="s">
        <v>25</v>
      </c>
      <c r="G3" s="8" t="s">
        <v>5</v>
      </c>
      <c r="H3" s="9"/>
    </row>
    <row r="4" spans="1:8" ht="12.75">
      <c r="A4" s="8">
        <f>A2</f>
        <v>34</v>
      </c>
      <c r="B4" s="8" t="s">
        <v>59</v>
      </c>
      <c r="C4" s="9">
        <v>39681</v>
      </c>
      <c r="D4" s="8"/>
      <c r="E4" s="8"/>
      <c r="F4" s="10" t="s">
        <v>12</v>
      </c>
      <c r="G4" s="3"/>
      <c r="H4" s="2"/>
    </row>
    <row r="5" spans="1:7" ht="12.75">
      <c r="A5" s="8">
        <f>A2+1</f>
        <v>35</v>
      </c>
      <c r="B5" s="8" t="str">
        <f>$B$2</f>
        <v>Tirs</v>
      </c>
      <c r="C5" s="9">
        <f>$C$2+($A5-$A$2)*7</f>
        <v>39686</v>
      </c>
      <c r="D5" s="10" t="s">
        <v>22</v>
      </c>
      <c r="E5" s="8" t="s">
        <v>29</v>
      </c>
      <c r="F5" s="8" t="s">
        <v>25</v>
      </c>
      <c r="G5" s="10" t="s">
        <v>41</v>
      </c>
    </row>
    <row r="6" spans="1:8" ht="12.75">
      <c r="A6" s="8">
        <f>A5</f>
        <v>35</v>
      </c>
      <c r="B6" s="8" t="str">
        <f>$B$3</f>
        <v>Fre</v>
      </c>
      <c r="C6" s="9">
        <f>$C$3+($A6-$A$3)*7</f>
        <v>39689</v>
      </c>
      <c r="D6" s="10"/>
      <c r="E6" s="8"/>
      <c r="F6" s="10" t="s">
        <v>32</v>
      </c>
      <c r="G6" s="8"/>
      <c r="H6" s="2"/>
    </row>
    <row r="7" spans="1:8" ht="15">
      <c r="A7" s="8">
        <f>A5</f>
        <v>35</v>
      </c>
      <c r="B7" s="8" t="str">
        <f>$B$4</f>
        <v>Tors/Fre</v>
      </c>
      <c r="C7" s="9">
        <f>$C$4+($A7-$A$4)*7</f>
        <v>39688</v>
      </c>
      <c r="D7" s="11" t="s">
        <v>58</v>
      </c>
      <c r="E7" s="8" t="s">
        <v>24</v>
      </c>
      <c r="F7" s="8" t="s">
        <v>13</v>
      </c>
      <c r="G7" s="8"/>
      <c r="H7" s="2"/>
    </row>
    <row r="8" spans="1:8" ht="12.75">
      <c r="A8" s="8">
        <f>A5+1</f>
        <v>36</v>
      </c>
      <c r="B8" s="8" t="str">
        <f>$B$2</f>
        <v>Tirs</v>
      </c>
      <c r="C8" s="9">
        <f>$C$2+($A8-$A$2)*7</f>
        <v>39693</v>
      </c>
      <c r="D8" s="10" t="s">
        <v>10</v>
      </c>
      <c r="E8" s="8" t="s">
        <v>29</v>
      </c>
      <c r="F8" s="8" t="s">
        <v>47</v>
      </c>
      <c r="G8" s="8" t="s">
        <v>44</v>
      </c>
      <c r="H8" s="2"/>
    </row>
    <row r="9" spans="1:8" ht="12.75">
      <c r="A9" s="8">
        <f>A8</f>
        <v>36</v>
      </c>
      <c r="B9" s="8" t="str">
        <f>$B$3</f>
        <v>Fre</v>
      </c>
      <c r="C9" s="9">
        <f>$C$3+($A9-$A$3)*7</f>
        <v>39696</v>
      </c>
      <c r="D9" s="10" t="s">
        <v>10</v>
      </c>
      <c r="E9" s="8" t="s">
        <v>29</v>
      </c>
      <c r="F9" s="8" t="s">
        <v>47</v>
      </c>
      <c r="G9" s="8" t="s">
        <v>44</v>
      </c>
      <c r="H9" s="2"/>
    </row>
    <row r="10" spans="1:8" ht="12.75">
      <c r="A10" s="8">
        <f>A8</f>
        <v>36</v>
      </c>
      <c r="B10" s="8" t="str">
        <f>$B$4</f>
        <v>Tors/Fre</v>
      </c>
      <c r="C10" s="9">
        <f>$C$4+($A10-$A$4)*7</f>
        <v>39695</v>
      </c>
      <c r="D10" s="8" t="s">
        <v>58</v>
      </c>
      <c r="E10" s="8" t="s">
        <v>24</v>
      </c>
      <c r="F10" s="8" t="s">
        <v>50</v>
      </c>
      <c r="G10" s="8"/>
      <c r="H10" s="2"/>
    </row>
    <row r="11" spans="1:8" ht="12.75">
      <c r="A11" s="8">
        <f>A8+1</f>
        <v>37</v>
      </c>
      <c r="B11" s="8" t="str">
        <f>$B$2</f>
        <v>Tirs</v>
      </c>
      <c r="C11" s="9">
        <f>$C$2+($A11-$A$2)*7</f>
        <v>39700</v>
      </c>
      <c r="D11" s="1" t="s">
        <v>11</v>
      </c>
      <c r="E11" s="8" t="s">
        <v>29</v>
      </c>
      <c r="F11" s="10" t="s">
        <v>9</v>
      </c>
      <c r="G11" s="8" t="s">
        <v>42</v>
      </c>
      <c r="H11" s="2"/>
    </row>
    <row r="12" spans="1:8" ht="12.75">
      <c r="A12" s="8">
        <f>A11</f>
        <v>37</v>
      </c>
      <c r="B12" s="8" t="str">
        <f>$B$3</f>
        <v>Fre</v>
      </c>
      <c r="C12" s="9">
        <f>$C$3+($A12-$A$3)*7</f>
        <v>39703</v>
      </c>
      <c r="D12" s="1" t="s">
        <v>11</v>
      </c>
      <c r="E12" s="8" t="s">
        <v>29</v>
      </c>
      <c r="F12" s="10" t="s">
        <v>9</v>
      </c>
      <c r="G12" s="1" t="s">
        <v>42</v>
      </c>
      <c r="H12" s="2"/>
    </row>
    <row r="13" spans="1:8" ht="12.75">
      <c r="A13" s="8">
        <f>A11</f>
        <v>37</v>
      </c>
      <c r="B13" s="8" t="str">
        <f>$B$4</f>
        <v>Tors/Fre</v>
      </c>
      <c r="C13" s="9">
        <f>$C$4+($A13-$A$4)*7</f>
        <v>39702</v>
      </c>
      <c r="D13" s="8" t="s">
        <v>58</v>
      </c>
      <c r="E13" s="8" t="s">
        <v>24</v>
      </c>
      <c r="F13" s="8" t="s">
        <v>14</v>
      </c>
      <c r="G13" s="8"/>
      <c r="H13" s="2"/>
    </row>
    <row r="14" spans="1:8" ht="12.75">
      <c r="A14" s="8">
        <f>A11+1</f>
        <v>38</v>
      </c>
      <c r="B14" s="8" t="str">
        <f>$B$2</f>
        <v>Tirs</v>
      </c>
      <c r="C14" s="9">
        <f>$C$2+($A14-$A$2)*7</f>
        <v>39707</v>
      </c>
      <c r="D14" s="10" t="s">
        <v>10</v>
      </c>
      <c r="E14" s="8" t="s">
        <v>29</v>
      </c>
      <c r="F14" s="8" t="s">
        <v>47</v>
      </c>
      <c r="G14" s="8" t="s">
        <v>44</v>
      </c>
      <c r="H14" s="2"/>
    </row>
    <row r="15" spans="1:8" ht="12.75">
      <c r="A15" s="8">
        <f>A14</f>
        <v>38</v>
      </c>
      <c r="B15" s="8" t="str">
        <f>$B$3</f>
        <v>Fre</v>
      </c>
      <c r="C15" s="9">
        <f>$C$3+($A15-$A$3)*7</f>
        <v>39710</v>
      </c>
      <c r="D15" s="10"/>
      <c r="E15" s="8"/>
      <c r="F15" s="10" t="s">
        <v>32</v>
      </c>
      <c r="G15" s="8"/>
      <c r="H15" s="2"/>
    </row>
    <row r="16" spans="1:8" ht="12.75">
      <c r="A16" s="8">
        <f>A14</f>
        <v>38</v>
      </c>
      <c r="B16" s="8" t="str">
        <f>$B$4</f>
        <v>Tors/Fre</v>
      </c>
      <c r="C16" s="9">
        <f>$C$4+($A16-$A$4)*7</f>
        <v>39709</v>
      </c>
      <c r="D16" s="8" t="s">
        <v>58</v>
      </c>
      <c r="E16" s="8" t="s">
        <v>24</v>
      </c>
      <c r="F16" s="8" t="s">
        <v>21</v>
      </c>
      <c r="G16" s="8"/>
      <c r="H16" s="2"/>
    </row>
    <row r="17" spans="1:8" ht="12.75">
      <c r="A17" s="8">
        <f>A14+1</f>
        <v>39</v>
      </c>
      <c r="B17" s="8" t="str">
        <f>$B$2</f>
        <v>Tirs</v>
      </c>
      <c r="C17" s="9">
        <f>$C$2+($A17-$A$2)*7</f>
        <v>39714</v>
      </c>
      <c r="D17" s="8" t="s">
        <v>22</v>
      </c>
      <c r="E17" s="8" t="s">
        <v>29</v>
      </c>
      <c r="F17" s="10" t="s">
        <v>55</v>
      </c>
      <c r="G17" s="8" t="s">
        <v>45</v>
      </c>
      <c r="H17" s="2"/>
    </row>
    <row r="18" spans="1:8" ht="12.75">
      <c r="A18" s="8">
        <f>A17</f>
        <v>39</v>
      </c>
      <c r="B18" s="8" t="str">
        <f>$B$3</f>
        <v>Fre</v>
      </c>
      <c r="C18" s="9">
        <f>$C$3+($A18-$A$3)*7</f>
        <v>39717</v>
      </c>
      <c r="D18" s="8" t="s">
        <v>22</v>
      </c>
      <c r="E18" s="8" t="s">
        <v>29</v>
      </c>
      <c r="F18" s="10" t="s">
        <v>55</v>
      </c>
      <c r="G18" s="10" t="s">
        <v>45</v>
      </c>
      <c r="H18" s="2"/>
    </row>
    <row r="19" spans="1:8" ht="12.75">
      <c r="A19" s="8">
        <f>A17</f>
        <v>39</v>
      </c>
      <c r="B19" s="3" t="str">
        <f>$B$4</f>
        <v>Tors/Fre</v>
      </c>
      <c r="C19" s="4">
        <f>$C$4+($A19-$A$4)*7</f>
        <v>39716</v>
      </c>
      <c r="D19" s="8" t="s">
        <v>58</v>
      </c>
      <c r="E19" s="8" t="s">
        <v>24</v>
      </c>
      <c r="F19" s="7" t="s">
        <v>62</v>
      </c>
      <c r="G19" s="8"/>
      <c r="H19" s="2"/>
    </row>
    <row r="20" spans="1:8" ht="12.75">
      <c r="A20" s="8">
        <f>A17+1</f>
        <v>40</v>
      </c>
      <c r="B20" s="8" t="str">
        <f>$B$2</f>
        <v>Tirs</v>
      </c>
      <c r="C20" s="9">
        <f>$C$2+($A20-$A$2)*7</f>
        <v>39721</v>
      </c>
      <c r="D20" s="8" t="s">
        <v>22</v>
      </c>
      <c r="E20" s="8" t="s">
        <v>29</v>
      </c>
      <c r="F20" s="8" t="s">
        <v>15</v>
      </c>
      <c r="G20" s="8" t="s">
        <v>6</v>
      </c>
      <c r="H20" s="2"/>
    </row>
    <row r="21" spans="1:8" ht="12.75">
      <c r="A21" s="8">
        <f>A20</f>
        <v>40</v>
      </c>
      <c r="B21" s="8" t="str">
        <f>$B$3</f>
        <v>Fre</v>
      </c>
      <c r="C21" s="9">
        <f>$C$3+($A21-$A$3)*7</f>
        <v>39724</v>
      </c>
      <c r="D21" s="8" t="s">
        <v>22</v>
      </c>
      <c r="E21" s="8" t="s">
        <v>29</v>
      </c>
      <c r="F21" s="8" t="s">
        <v>15</v>
      </c>
      <c r="G21" s="8" t="s">
        <v>6</v>
      </c>
      <c r="H21" s="2"/>
    </row>
    <row r="22" spans="1:8" ht="12.75">
      <c r="A22" s="8">
        <f>A20</f>
        <v>40</v>
      </c>
      <c r="B22" s="8" t="str">
        <f>$B$4</f>
        <v>Tors/Fre</v>
      </c>
      <c r="C22" s="9">
        <f>$C$4+($A22-$A$4)*7</f>
        <v>39723</v>
      </c>
      <c r="D22" s="8" t="s">
        <v>58</v>
      </c>
      <c r="E22" s="8" t="s">
        <v>24</v>
      </c>
      <c r="F22" s="8" t="s">
        <v>51</v>
      </c>
      <c r="G22" s="8"/>
      <c r="H22" s="2"/>
    </row>
    <row r="23" spans="1:7" s="8" customFormat="1" ht="12.75">
      <c r="A23" s="8">
        <f>A20+1</f>
        <v>41</v>
      </c>
      <c r="B23" s="8" t="str">
        <f>$B$2</f>
        <v>Tirs</v>
      </c>
      <c r="C23" s="9">
        <f>$C$2+($A23-$A$2)*7</f>
        <v>39728</v>
      </c>
      <c r="D23" s="3"/>
      <c r="E23" s="3"/>
      <c r="F23" s="8" t="s">
        <v>35</v>
      </c>
      <c r="G23" s="3"/>
    </row>
    <row r="24" spans="1:8" s="8" customFormat="1" ht="12.75">
      <c r="A24" s="8">
        <f>A23</f>
        <v>41</v>
      </c>
      <c r="B24" s="8" t="str">
        <f>$B$3</f>
        <v>Fre</v>
      </c>
      <c r="C24" s="9">
        <f>$C$3+($A24-$A$3)*7</f>
        <v>39731</v>
      </c>
      <c r="D24" s="10"/>
      <c r="F24" s="8" t="s">
        <v>35</v>
      </c>
      <c r="H24" s="9"/>
    </row>
    <row r="25" spans="1:8" s="8" customFormat="1" ht="12.75">
      <c r="A25" s="8">
        <f>A23</f>
        <v>41</v>
      </c>
      <c r="B25" s="8" t="str">
        <f>$B$4</f>
        <v>Tors/Fre</v>
      </c>
      <c r="C25" s="9">
        <f>$C$4+($A25-$A$4)*7</f>
        <v>39730</v>
      </c>
      <c r="F25" s="8" t="s">
        <v>35</v>
      </c>
      <c r="G25" s="3"/>
      <c r="H25" s="9"/>
    </row>
    <row r="26" spans="1:8" ht="12.75">
      <c r="A26" s="8">
        <f>A23+1</f>
        <v>42</v>
      </c>
      <c r="B26" s="8" t="str">
        <f>$B$2</f>
        <v>Tirs</v>
      </c>
      <c r="C26" s="9">
        <f>$C$2+($A26-$A$2)*7</f>
        <v>39735</v>
      </c>
      <c r="D26" s="8" t="s">
        <v>22</v>
      </c>
      <c r="E26" s="8" t="s">
        <v>29</v>
      </c>
      <c r="F26" s="8" t="s">
        <v>28</v>
      </c>
      <c r="G26" s="8" t="s">
        <v>40</v>
      </c>
      <c r="H26" s="2"/>
    </row>
    <row r="27" spans="1:8" ht="12.75">
      <c r="A27" s="8">
        <f>A26</f>
        <v>42</v>
      </c>
      <c r="B27" s="8" t="str">
        <f>$B$3</f>
        <v>Fre</v>
      </c>
      <c r="C27" s="9">
        <f>$C$3+($A27-$A$3)*7</f>
        <v>39738</v>
      </c>
      <c r="D27" s="8" t="s">
        <v>22</v>
      </c>
      <c r="E27" s="8" t="s">
        <v>29</v>
      </c>
      <c r="F27" s="8" t="s">
        <v>18</v>
      </c>
      <c r="G27" s="8" t="s">
        <v>39</v>
      </c>
      <c r="H27" s="2"/>
    </row>
    <row r="28" spans="1:8" ht="12.75">
      <c r="A28" s="8">
        <f>A26</f>
        <v>42</v>
      </c>
      <c r="B28" s="8" t="str">
        <f>$B$4</f>
        <v>Tors/Fre</v>
      </c>
      <c r="C28" s="9">
        <f>$C$4+($A28-$A$4)*7</f>
        <v>39737</v>
      </c>
      <c r="D28" s="8" t="s">
        <v>58</v>
      </c>
      <c r="E28" s="8" t="s">
        <v>24</v>
      </c>
      <c r="F28" s="8" t="s">
        <v>27</v>
      </c>
      <c r="G28" s="8"/>
      <c r="H28" s="2"/>
    </row>
    <row r="29" spans="1:8" s="5" customFormat="1" ht="12.75">
      <c r="A29" s="8">
        <f>A26+1</f>
        <v>43</v>
      </c>
      <c r="B29" s="8" t="str">
        <f>$B$2</f>
        <v>Tirs</v>
      </c>
      <c r="C29" s="9">
        <f>$C$2+($A29-$A$2)*7</f>
        <v>39742</v>
      </c>
      <c r="D29" s="8" t="s">
        <v>22</v>
      </c>
      <c r="E29" s="8" t="s">
        <v>29</v>
      </c>
      <c r="F29" s="8" t="s">
        <v>18</v>
      </c>
      <c r="G29" s="8" t="s">
        <v>39</v>
      </c>
      <c r="H29" s="2"/>
    </row>
    <row r="30" spans="1:8" s="5" customFormat="1" ht="12.75">
      <c r="A30" s="8">
        <f>A29</f>
        <v>43</v>
      </c>
      <c r="B30" s="8" t="str">
        <f>$B$3</f>
        <v>Fre</v>
      </c>
      <c r="C30" s="9">
        <f>$C$3+($A30-$A$3)*7</f>
        <v>39745</v>
      </c>
      <c r="D30" s="8" t="s">
        <v>22</v>
      </c>
      <c r="E30" s="8" t="s">
        <v>29</v>
      </c>
      <c r="F30" s="10" t="s">
        <v>49</v>
      </c>
      <c r="G30" s="10" t="s">
        <v>38</v>
      </c>
      <c r="H30" s="2"/>
    </row>
    <row r="31" spans="1:8" s="5" customFormat="1" ht="12.75">
      <c r="A31" s="8">
        <f>A29</f>
        <v>43</v>
      </c>
      <c r="B31" s="3" t="str">
        <f>$B$4</f>
        <v>Tors/Fre</v>
      </c>
      <c r="C31" s="4">
        <f>$C$4+($A31-$A$4)*7</f>
        <v>39744</v>
      </c>
      <c r="D31" s="8" t="s">
        <v>58</v>
      </c>
      <c r="E31" s="8" t="s">
        <v>24</v>
      </c>
      <c r="F31" s="3" t="s">
        <v>64</v>
      </c>
      <c r="G31" s="8"/>
      <c r="H31" s="6"/>
    </row>
    <row r="32" spans="1:7" ht="12.75">
      <c r="A32" s="8">
        <f>A29+1</f>
        <v>44</v>
      </c>
      <c r="B32" s="8" t="str">
        <f>$B$2</f>
        <v>Tirs</v>
      </c>
      <c r="C32" s="9">
        <f>$C$2+($A32-$A$2)*7</f>
        <v>39749</v>
      </c>
      <c r="D32" s="8" t="s">
        <v>22</v>
      </c>
      <c r="E32" s="8" t="s">
        <v>29</v>
      </c>
      <c r="F32" s="8" t="s">
        <v>34</v>
      </c>
      <c r="G32" s="8" t="s">
        <v>43</v>
      </c>
    </row>
    <row r="33" spans="1:7" ht="12.75">
      <c r="A33" s="8">
        <f>A32</f>
        <v>44</v>
      </c>
      <c r="B33" s="8" t="str">
        <f>$B$3</f>
        <v>Fre</v>
      </c>
      <c r="C33" s="9">
        <f>$C$3+($A33-$A$3)*7</f>
        <v>39752</v>
      </c>
      <c r="D33" s="8" t="s">
        <v>22</v>
      </c>
      <c r="E33" s="8" t="s">
        <v>29</v>
      </c>
      <c r="F33" s="10" t="s">
        <v>26</v>
      </c>
      <c r="G33" s="8" t="s">
        <v>37</v>
      </c>
    </row>
    <row r="34" spans="1:8" ht="12.75">
      <c r="A34" s="8">
        <f>A32</f>
        <v>44</v>
      </c>
      <c r="B34" s="3" t="str">
        <f>$B$4</f>
        <v>Tors/Fre</v>
      </c>
      <c r="C34" s="4">
        <f>$C$4+($A34-$A$4)*7</f>
        <v>39751</v>
      </c>
      <c r="D34" s="8" t="s">
        <v>58</v>
      </c>
      <c r="E34" s="8" t="s">
        <v>24</v>
      </c>
      <c r="F34" s="3" t="s">
        <v>64</v>
      </c>
      <c r="G34" s="8"/>
      <c r="H34" s="2"/>
    </row>
    <row r="35" spans="1:8" s="5" customFormat="1" ht="12.75">
      <c r="A35" s="8">
        <f>A32+1</f>
        <v>45</v>
      </c>
      <c r="B35" s="8" t="str">
        <f>$B$2</f>
        <v>Tirs</v>
      </c>
      <c r="C35" s="9">
        <f>$C$2+($A35-$A$2)*7</f>
        <v>39756</v>
      </c>
      <c r="D35" s="8" t="s">
        <v>58</v>
      </c>
      <c r="E35" s="8" t="s">
        <v>24</v>
      </c>
      <c r="F35" s="10" t="s">
        <v>60</v>
      </c>
      <c r="H35" s="6"/>
    </row>
    <row r="36" spans="1:8" s="5" customFormat="1" ht="12.75">
      <c r="A36" s="8">
        <f>A35</f>
        <v>45</v>
      </c>
      <c r="B36" s="8" t="str">
        <f>$B$3</f>
        <v>Fre</v>
      </c>
      <c r="C36" s="9">
        <f>$C$3+($A36-$A$3)*7</f>
        <v>39759</v>
      </c>
      <c r="D36" s="10"/>
      <c r="E36" s="8"/>
      <c r="F36" s="10" t="s">
        <v>32</v>
      </c>
      <c r="G36" s="8"/>
      <c r="H36" s="6"/>
    </row>
    <row r="37" spans="1:8" s="5" customFormat="1" ht="12.75">
      <c r="A37" s="8">
        <f>A35</f>
        <v>45</v>
      </c>
      <c r="B37" s="3" t="str">
        <f>$B$4</f>
        <v>Tors/Fre</v>
      </c>
      <c r="C37" s="4">
        <f>$C$4+($A37-$A$4)*7</f>
        <v>39758</v>
      </c>
      <c r="D37" s="8" t="s">
        <v>58</v>
      </c>
      <c r="F37" s="3" t="s">
        <v>63</v>
      </c>
      <c r="G37" s="8"/>
      <c r="H37" s="6"/>
    </row>
    <row r="38" spans="1:8" ht="12.75">
      <c r="A38" s="8">
        <f>A35+1</f>
        <v>46</v>
      </c>
      <c r="B38" s="8" t="str">
        <f>$B$2</f>
        <v>Tirs</v>
      </c>
      <c r="C38" s="9">
        <f>$C$2+($A38-$A$2)*7</f>
        <v>39763</v>
      </c>
      <c r="D38" s="10" t="s">
        <v>23</v>
      </c>
      <c r="E38" s="8" t="s">
        <v>29</v>
      </c>
      <c r="F38" s="10" t="s">
        <v>56</v>
      </c>
      <c r="G38" s="8"/>
      <c r="H38" s="2"/>
    </row>
    <row r="39" spans="1:8" ht="12.75">
      <c r="A39" s="8">
        <f>A38</f>
        <v>46</v>
      </c>
      <c r="B39" s="8" t="str">
        <f>$B$3</f>
        <v>Fre</v>
      </c>
      <c r="C39" s="9">
        <f>$C$3+($A39-$A$3)*7</f>
        <v>39766</v>
      </c>
      <c r="D39" s="10" t="s">
        <v>23</v>
      </c>
      <c r="E39" s="8" t="s">
        <v>29</v>
      </c>
      <c r="F39" s="10" t="s">
        <v>17</v>
      </c>
      <c r="G39" s="8" t="s">
        <v>36</v>
      </c>
      <c r="H39" s="2"/>
    </row>
    <row r="40" spans="1:8" ht="12.75">
      <c r="A40" s="8">
        <f>A38</f>
        <v>46</v>
      </c>
      <c r="B40" s="3" t="str">
        <f>$B$4</f>
        <v>Tors/Fre</v>
      </c>
      <c r="C40" s="4">
        <f>$C$4+($A40-$A$4)*7</f>
        <v>39765</v>
      </c>
      <c r="D40" s="8" t="s">
        <v>58</v>
      </c>
      <c r="E40" s="8" t="s">
        <v>24</v>
      </c>
      <c r="F40" s="3" t="s">
        <v>63</v>
      </c>
      <c r="G40" s="8"/>
      <c r="H40" s="2"/>
    </row>
    <row r="41" spans="1:8" s="5" customFormat="1" ht="12.75">
      <c r="A41" s="8">
        <f>A38+1</f>
        <v>47</v>
      </c>
      <c r="B41" s="8" t="str">
        <f>$B$2</f>
        <v>Tirs</v>
      </c>
      <c r="C41" s="9">
        <f>$C$2+($A41-$A$2)*7</f>
        <v>39770</v>
      </c>
      <c r="D41" s="10" t="s">
        <v>58</v>
      </c>
      <c r="E41" s="8" t="s">
        <v>24</v>
      </c>
      <c r="F41" s="10" t="s">
        <v>61</v>
      </c>
      <c r="H41" s="6"/>
    </row>
    <row r="42" spans="1:8" s="5" customFormat="1" ht="12.75">
      <c r="A42" s="8">
        <f>A41</f>
        <v>47</v>
      </c>
      <c r="B42" s="3" t="str">
        <f>$B$3</f>
        <v>Fre</v>
      </c>
      <c r="C42" s="4">
        <f>$C$3+($A42-$A$3)*7</f>
        <v>39773</v>
      </c>
      <c r="D42" s="8" t="s">
        <v>33</v>
      </c>
      <c r="E42" s="8" t="s">
        <v>29</v>
      </c>
      <c r="F42" s="7" t="s">
        <v>65</v>
      </c>
      <c r="G42" s="8"/>
      <c r="H42" s="6"/>
    </row>
    <row r="43" spans="1:8" s="5" customFormat="1" ht="12.75">
      <c r="A43" s="8">
        <f>A41</f>
        <v>47</v>
      </c>
      <c r="B43" s="3" t="str">
        <f>$B$4</f>
        <v>Tors/Fre</v>
      </c>
      <c r="C43" s="4">
        <f>$C$4+($A43-$A$4)*7</f>
        <v>39772</v>
      </c>
      <c r="D43" s="8" t="s">
        <v>58</v>
      </c>
      <c r="E43" s="8" t="s">
        <v>24</v>
      </c>
      <c r="F43" s="3" t="s">
        <v>54</v>
      </c>
      <c r="G43" s="8"/>
      <c r="H43" s="6"/>
    </row>
    <row r="44" spans="1:7" ht="12.75">
      <c r="A44" s="8">
        <f>A41+1</f>
        <v>48</v>
      </c>
      <c r="B44" s="8" t="str">
        <f>$B$2</f>
        <v>Tirs</v>
      </c>
      <c r="C44" s="9">
        <f>$C$2+($A44-$A$2)*7</f>
        <v>39777</v>
      </c>
      <c r="D44" s="8" t="s">
        <v>57</v>
      </c>
      <c r="E44" s="8" t="s">
        <v>29</v>
      </c>
      <c r="F44" s="8" t="s">
        <v>48</v>
      </c>
      <c r="G44" s="10" t="s">
        <v>46</v>
      </c>
    </row>
    <row r="45" spans="1:7" ht="12.75">
      <c r="A45" s="8">
        <f>A44</f>
        <v>48</v>
      </c>
      <c r="B45" s="8" t="str">
        <f>$B$3</f>
        <v>Fre</v>
      </c>
      <c r="C45" s="9">
        <f>$C$3+($A45-$A$3)*7</f>
        <v>39780</v>
      </c>
      <c r="D45" s="8" t="s">
        <v>57</v>
      </c>
      <c r="E45" s="8" t="s">
        <v>29</v>
      </c>
      <c r="F45" s="8" t="s">
        <v>48</v>
      </c>
      <c r="G45" s="8" t="s">
        <v>46</v>
      </c>
    </row>
    <row r="46" spans="1:7" ht="12.75">
      <c r="A46" s="8">
        <f>A44</f>
        <v>48</v>
      </c>
      <c r="B46" s="8" t="str">
        <f>$B$4</f>
        <v>Tors/Fre</v>
      </c>
      <c r="C46" s="9">
        <f>$C$4+($A46-$A$4)*7</f>
        <v>39779</v>
      </c>
      <c r="D46" s="8" t="s">
        <v>58</v>
      </c>
      <c r="E46" s="8" t="s">
        <v>24</v>
      </c>
      <c r="F46" s="8" t="s">
        <v>52</v>
      </c>
      <c r="G46" s="3"/>
    </row>
    <row r="47" spans="1:7" ht="12.75">
      <c r="A47" s="8">
        <f>A44+1</f>
        <v>49</v>
      </c>
      <c r="B47" s="8" t="str">
        <f>$B$2</f>
        <v>Tirs</v>
      </c>
      <c r="C47" s="9">
        <f>$C$2+($A47-$A$2)*7</f>
        <v>39784</v>
      </c>
      <c r="D47" s="8" t="s">
        <v>22</v>
      </c>
      <c r="E47" s="8" t="s">
        <v>29</v>
      </c>
      <c r="F47" s="8" t="s">
        <v>53</v>
      </c>
      <c r="G47" s="8"/>
    </row>
    <row r="48" spans="1:7" ht="12.75">
      <c r="A48" s="8">
        <f>A47</f>
        <v>49</v>
      </c>
      <c r="B48" s="8" t="str">
        <f>$B$3</f>
        <v>Fre</v>
      </c>
      <c r="C48" s="9">
        <f>$C$3+($A48-$A$3)*7</f>
        <v>39787</v>
      </c>
      <c r="D48" s="8"/>
      <c r="E48" s="8"/>
      <c r="F48" s="8"/>
      <c r="G48" s="3"/>
    </row>
    <row r="49" spans="1:3" ht="12.75">
      <c r="A49" s="8">
        <v>49</v>
      </c>
      <c r="B49" s="8" t="str">
        <f>$B$4</f>
        <v>Tors/Fre</v>
      </c>
      <c r="C49" s="9">
        <f>$C$4+($A49-$A$4)*7</f>
        <v>39786</v>
      </c>
    </row>
    <row r="50" spans="2:6" ht="12.75">
      <c r="B50" s="1" t="s">
        <v>31</v>
      </c>
      <c r="C50" s="2">
        <v>39790</v>
      </c>
      <c r="F50" s="7" t="s">
        <v>20</v>
      </c>
    </row>
    <row r="51" spans="6:7" ht="12.75">
      <c r="F51" s="10"/>
      <c r="G51" s="10"/>
    </row>
    <row r="52" spans="1:7" ht="12.75">
      <c r="A52" s="5"/>
      <c r="B52" s="5"/>
      <c r="C52" s="2"/>
      <c r="D52" s="8"/>
      <c r="E52" s="8"/>
      <c r="F52" s="8"/>
      <c r="G52" s="5"/>
    </row>
    <row r="53" spans="1:7" ht="12.75">
      <c r="A53" s="5"/>
      <c r="B53" s="5"/>
      <c r="C53" s="2"/>
      <c r="D53" s="8"/>
      <c r="E53" s="8"/>
      <c r="F53" s="10"/>
      <c r="G53" s="5"/>
    </row>
    <row r="54" spans="1:7" ht="12.75">
      <c r="A54" s="5"/>
      <c r="B54" s="5"/>
      <c r="C54" s="2"/>
      <c r="E54" s="5"/>
      <c r="F54" s="5"/>
      <c r="G54" s="5"/>
    </row>
  </sheetData>
  <sheetProtection/>
  <conditionalFormatting sqref="A2:C48 E22 F24 G22 B49:C49 D48:F48 F26:F27 D44:G44 G45:G48 D45:F46 D2:F4 G3:G4 D39:G39 D13:G16 D18:G19 F11:F12 F17:F18 E43:F43 G42:G43 G25:G29 F29 G36:G40 D31:D43 F37:F40 E38:E40 E6:G10 D6 D8:D10 D22:D29 E24:E29 E31:G34 D30:E30">
    <cfRule type="expression" priority="6" dxfId="0" stopIfTrue="1">
      <formula>MOD($A2,2)=0</formula>
    </cfRule>
  </conditionalFormatting>
  <conditionalFormatting sqref="E23 G23 G11 E41:F41 F35">
    <cfRule type="expression" priority="7" dxfId="0" stopIfTrue="1">
      <formula>MOD($A12,2)=0</formula>
    </cfRule>
  </conditionalFormatting>
  <conditionalFormatting sqref="D20:F21">
    <cfRule type="expression" priority="8" dxfId="0" stopIfTrue="1">
      <formula>MOD($A51,2)=0</formula>
    </cfRule>
  </conditionalFormatting>
  <conditionalFormatting sqref="G20:G21">
    <cfRule type="expression" priority="9" dxfId="0" stopIfTrue="1">
      <formula>MOD($A27,2)=0</formula>
    </cfRule>
  </conditionalFormatting>
  <conditionalFormatting sqref="F28 D47:F47 G2">
    <cfRule type="expression" priority="10" dxfId="0" stopIfTrue="1">
      <formula>MOD($A65532,2)=0</formula>
    </cfRule>
  </conditionalFormatting>
  <conditionalFormatting sqref="F22">
    <cfRule type="expression" priority="11" dxfId="0" stopIfTrue="1">
      <formula>MOD($A28,2)=0</formula>
    </cfRule>
  </conditionalFormatting>
  <conditionalFormatting sqref="F23 E35">
    <cfRule type="expression" priority="12" dxfId="0" stopIfTrue="1">
      <formula>MOD($A25,2)=0</formula>
    </cfRule>
  </conditionalFormatting>
  <conditionalFormatting sqref="F50 E36">
    <cfRule type="expression" priority="13" dxfId="0" stopIfTrue="1">
      <formula>MOD($A35,2)=0</formula>
    </cfRule>
  </conditionalFormatting>
  <conditionalFormatting sqref="D52:F53">
    <cfRule type="expression" priority="15" dxfId="0" stopIfTrue="1">
      <formula>MOD($A11,2)=0</formula>
    </cfRule>
  </conditionalFormatting>
  <conditionalFormatting sqref="D5:G5">
    <cfRule type="expression" priority="17" dxfId="0" stopIfTrue="1">
      <formula>MOD($A17,2)=0</formula>
    </cfRule>
  </conditionalFormatting>
  <conditionalFormatting sqref="E11">
    <cfRule type="expression" priority="5" dxfId="0" stopIfTrue="1">
      <formula>MOD($A23,2)=0</formula>
    </cfRule>
  </conditionalFormatting>
  <conditionalFormatting sqref="E12">
    <cfRule type="expression" priority="4" dxfId="0" stopIfTrue="1">
      <formula>MOD($A24,2)=0</formula>
    </cfRule>
  </conditionalFormatting>
  <conditionalFormatting sqref="E17">
    <cfRule type="expression" priority="3" dxfId="0" stopIfTrue="1">
      <formula>MOD($A17,2)=0</formula>
    </cfRule>
  </conditionalFormatting>
  <conditionalFormatting sqref="F51:G51">
    <cfRule type="expression" priority="19" dxfId="0" stopIfTrue="1">
      <formula>MOD($A41,2)=0</formula>
    </cfRule>
  </conditionalFormatting>
  <conditionalFormatting sqref="E42">
    <cfRule type="expression" priority="2" dxfId="0" stopIfTrue="1">
      <formula>MOD($A36,2)=0</formula>
    </cfRule>
  </conditionalFormatting>
  <conditionalFormatting sqref="F30:G30">
    <cfRule type="expression" priority="21" dxfId="0" stopIfTrue="1">
      <formula>MOD($A35,2)=0</formula>
    </cfRule>
  </conditionalFormatting>
  <conditionalFormatting sqref="E41">
    <cfRule type="expression" priority="1" dxfId="0" stopIfTrue="1">
      <formula>MOD($A35,2)=0</formula>
    </cfRule>
  </conditionalFormatting>
  <printOptions/>
  <pageMargins left="0.75" right="0.2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Bård Romstad</dc:creator>
  <cp:keywords/>
  <dc:description/>
  <cp:lastModifiedBy>geirmoh</cp:lastModifiedBy>
  <cp:lastPrinted>2007-07-31T14:25:30Z</cp:lastPrinted>
  <dcterms:created xsi:type="dcterms:W3CDTF">2005-06-08T14:19:28Z</dcterms:created>
  <dcterms:modified xsi:type="dcterms:W3CDTF">2008-09-02T13:01:58Z</dcterms:modified>
  <cp:category/>
  <cp:version/>
  <cp:contentType/>
  <cp:contentStatus/>
</cp:coreProperties>
</file>