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3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drawings/drawing4.xml" ContentType="application/vnd.openxmlformats-officedocument.drawing+xml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drawings/drawing5.xml" ContentType="application/vnd.openxmlformats-officedocument.drawing+xml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140" windowHeight="11640"/>
  </bookViews>
  <sheets>
    <sheet name="Sammendrag" sheetId="8" r:id="rId1"/>
    <sheet name="2010" sheetId="2" r:id="rId2"/>
    <sheet name="2009" sheetId="7" r:id="rId3"/>
    <sheet name="2008" sheetId="4" r:id="rId4"/>
    <sheet name="2007" sheetId="5" r:id="rId5"/>
    <sheet name="2006" sheetId="6" r:id="rId6"/>
    <sheet name="Institutter" sheetId="1" r:id="rId7"/>
  </sheets>
  <calcPr calcId="144525"/>
</workbook>
</file>

<file path=xl/calcChain.xml><?xml version="1.0" encoding="utf-8"?>
<calcChain xmlns="http://schemas.openxmlformats.org/spreadsheetml/2006/main">
  <c r="F44" i="8" l="1"/>
  <c r="E44" i="8"/>
  <c r="D44" i="8"/>
  <c r="C44" i="8"/>
  <c r="B44" i="8"/>
  <c r="B41" i="8"/>
  <c r="B43" i="8"/>
  <c r="F33" i="8"/>
  <c r="E33" i="8"/>
  <c r="D33" i="8"/>
  <c r="C33" i="8"/>
  <c r="B33" i="8"/>
  <c r="F41" i="8"/>
  <c r="E41" i="8"/>
  <c r="D41" i="8"/>
  <c r="C41" i="8"/>
  <c r="F30" i="8"/>
  <c r="E30" i="8"/>
  <c r="D30" i="8"/>
  <c r="C30" i="8"/>
  <c r="B30" i="8"/>
  <c r="C40" i="8"/>
  <c r="B40" i="8"/>
  <c r="B32" i="8" l="1"/>
  <c r="F7" i="8"/>
  <c r="F6" i="8"/>
  <c r="F5" i="8"/>
  <c r="F4" i="8"/>
  <c r="F3" i="8"/>
  <c r="E7" i="8"/>
  <c r="E6" i="8"/>
  <c r="E5" i="8"/>
  <c r="E4" i="8"/>
  <c r="E3" i="8"/>
  <c r="D7" i="8"/>
  <c r="D6" i="8"/>
  <c r="D5" i="8"/>
  <c r="D4" i="8"/>
  <c r="D3" i="8"/>
  <c r="C7" i="8"/>
  <c r="C6" i="8"/>
  <c r="C5" i="8"/>
  <c r="C4" i="8"/>
  <c r="C3" i="8"/>
  <c r="B7" i="8"/>
  <c r="B6" i="8"/>
  <c r="B5" i="8"/>
  <c r="B4" i="8"/>
  <c r="B3" i="8"/>
  <c r="D32" i="8" l="1"/>
  <c r="F32" i="8"/>
  <c r="C32" i="8"/>
  <c r="E32" i="8"/>
  <c r="D43" i="8"/>
  <c r="F43" i="8"/>
  <c r="C43" i="8"/>
  <c r="E43" i="8"/>
  <c r="B8" i="8"/>
  <c r="B10" i="8" s="1"/>
  <c r="D8" i="8"/>
  <c r="D10" i="8" s="1"/>
  <c r="F8" i="8"/>
  <c r="F10" i="8" s="1"/>
  <c r="C8" i="8"/>
  <c r="C10" i="8" s="1"/>
  <c r="E8" i="8"/>
  <c r="E10" i="8" s="1"/>
</calcChain>
</file>

<file path=xl/comments1.xml><?xml version="1.0" encoding="utf-8"?>
<comments xmlns="http://schemas.openxmlformats.org/spreadsheetml/2006/main">
  <authors>
    <author>Arne Laukholm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Arne Laukholm:</t>
        </r>
        <r>
          <rPr>
            <sz val="9"/>
            <color indexed="81"/>
            <rFont val="Tahoma"/>
            <family val="2"/>
          </rPr>
          <t xml:space="preserve">
Kilde DBH 23.3.2011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Arne Laukholm:</t>
        </r>
        <r>
          <rPr>
            <sz val="9"/>
            <color indexed="81"/>
            <rFont val="Tahoma"/>
            <family val="2"/>
          </rPr>
          <t xml:space="preserve">
Kilde: Per Heitmann, data fra personalkuben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Arne Laukholm:</t>
        </r>
        <r>
          <rPr>
            <sz val="9"/>
            <color indexed="81"/>
            <rFont val="Tahoma"/>
            <family val="2"/>
          </rPr>
          <t xml:space="preserve">
Kilde er Per Heitmann, data fra Økonomikuben</t>
        </r>
      </text>
    </comment>
  </commentList>
</comments>
</file>

<file path=xl/sharedStrings.xml><?xml version="1.0" encoding="utf-8"?>
<sst xmlns="http://schemas.openxmlformats.org/spreadsheetml/2006/main" count="602" uniqueCount="202">
  <si>
    <t>År</t>
  </si>
  <si>
    <t>Inst., ny inndeling</t>
  </si>
  <si>
    <t>Alle institusjoner</t>
  </si>
  <si>
    <t>Universiteter</t>
  </si>
  <si>
    <t>Norges teknisk-naturvitenskapelige universitet</t>
  </si>
  <si>
    <t>Universitetet for miljø- og biovitenskap</t>
  </si>
  <si>
    <t>Universitetet i Agder</t>
  </si>
  <si>
    <t>Universitetet i Bergen</t>
  </si>
  <si>
    <t>Universitetet i Oslo</t>
  </si>
  <si>
    <t>Det humanistiske fakultet</t>
  </si>
  <si>
    <t>Det norske institutt i Roma</t>
  </si>
  <si>
    <t>Enhet for digital dokumentasjon</t>
  </si>
  <si>
    <t>Fakultetssekretariat/felles avdeling - HF/1110</t>
  </si>
  <si>
    <t>Filosofisk institutt/1110</t>
  </si>
  <si>
    <t>Germanistisk institutt/1110</t>
  </si>
  <si>
    <t>Henrik Ibsens Skrifter</t>
  </si>
  <si>
    <t>Historisk institutt/1110</t>
  </si>
  <si>
    <t>Institutt for arkeologi, konservering og historiske studier</t>
  </si>
  <si>
    <t>Institutt for arkeologi, kunsthistorie og konservering</t>
  </si>
  <si>
    <t>Institutt for britiske og amerikanske studier</t>
  </si>
  <si>
    <t>Institutt for filosofi,ide- og kunsthistoriske og klassiske språk</t>
  </si>
  <si>
    <t>Institutt for kulturstudier og orientalske språk</t>
  </si>
  <si>
    <t>Institutt for lingvistiske fag</t>
  </si>
  <si>
    <t>Institutt for lingvistiske og nordiske studier</t>
  </si>
  <si>
    <t>Institutt for litteratur, områdestudier og europeiske språk</t>
  </si>
  <si>
    <t>Institutt for medier og kommunikasjon</t>
  </si>
  <si>
    <t>Institutt for musikk og teater</t>
  </si>
  <si>
    <t>Institutt for musikkvitenskap</t>
  </si>
  <si>
    <t>Institutt for nordistikk og litteraturvitenskap</t>
  </si>
  <si>
    <t>Institutt for øst-europeiske og orientalske studier</t>
  </si>
  <si>
    <t>Klassisk og romansk institutt</t>
  </si>
  <si>
    <t>Senter for Ibsen-studier</t>
  </si>
  <si>
    <t>Senter for studier i vikingtid og nordisk middelalder</t>
  </si>
  <si>
    <t>Det juridiske fakultet</t>
  </si>
  <si>
    <t>Fakultetssekretariat/felles avdeling - JUS</t>
  </si>
  <si>
    <t>Institutt for kriminologi og rettssosiologi</t>
  </si>
  <si>
    <t>Institutt for offentlig rett/1110</t>
  </si>
  <si>
    <t>Institutt for privatrett/1110</t>
  </si>
  <si>
    <t>Institutt for rettsinformatikk</t>
  </si>
  <si>
    <t>Institutt for rettssosiologi</t>
  </si>
  <si>
    <t>Nordisk institutt for sjørett</t>
  </si>
  <si>
    <t>Norsk senter for menneskerettigheter</t>
  </si>
  <si>
    <t>Det matematisk-naturvitenskapelige fakultet</t>
  </si>
  <si>
    <t>Centre for Physics of Geological Processes</t>
  </si>
  <si>
    <t>Centre of Mathematics for Applications</t>
  </si>
  <si>
    <t>Fakultetssekretariat/felles avdeling - MAT.NAT./1110</t>
  </si>
  <si>
    <t>Farmasøytisk institutt</t>
  </si>
  <si>
    <t>Fysisk institutt/1110</t>
  </si>
  <si>
    <t>Institutt for geofag</t>
  </si>
  <si>
    <t>Institutt for informatikk/1110</t>
  </si>
  <si>
    <t>Institutt for molekylær biovitenskap</t>
  </si>
  <si>
    <t>Institutt for teoretisk astrofysikk</t>
  </si>
  <si>
    <t>Kjemisk institutt/1110</t>
  </si>
  <si>
    <t>Matematisk institutt/1110</t>
  </si>
  <si>
    <t>Naturfagsenteret</t>
  </si>
  <si>
    <t>Senter for Akseleratorbasert Forskning</t>
  </si>
  <si>
    <t>Senter for entreprenørskap</t>
  </si>
  <si>
    <t>Senter for materialforskning</t>
  </si>
  <si>
    <t>Universitetsstudiene på kjeller (UNIK)</t>
  </si>
  <si>
    <t>Det medisinske fakultet</t>
  </si>
  <si>
    <t>Fakultetsdivisjon Aker univ.sykehus</t>
  </si>
  <si>
    <t>Fakultetsdivisjon Akershus univ.sykehus</t>
  </si>
  <si>
    <t>Fakultetsdivisjon Det norske radiumhospital</t>
  </si>
  <si>
    <t>Fakultetsdivisjon Rikshospitalet</t>
  </si>
  <si>
    <t>Fakultetsdivisjon Ullevål univ.sykehus</t>
  </si>
  <si>
    <t>Fakultetssekretariat/Felles avdeling - medisin/1110</t>
  </si>
  <si>
    <t>Institutt for allmenn- og samfunnsmedisin</t>
  </si>
  <si>
    <t>Institutt for helseledelse og helseøkonomi</t>
  </si>
  <si>
    <t>Institutt for medisinske basalfag</t>
  </si>
  <si>
    <t>Institutt for psykiatri</t>
  </si>
  <si>
    <t>Institutt for sykepleievitenskap og helsefag</t>
  </si>
  <si>
    <t>Rettsmedisinsk institutt</t>
  </si>
  <si>
    <t>Det odontologiske fakultet</t>
  </si>
  <si>
    <t>Fakultetssekretariat/felles avdeling - odontologi/1110</t>
  </si>
  <si>
    <t>Institutt for klinisk odontologi</t>
  </si>
  <si>
    <t>Institutt for oral biologi</t>
  </si>
  <si>
    <t>Det samfunnsvitenskapelige fakultet</t>
  </si>
  <si>
    <t>ARENA-Senter for europaforskning</t>
  </si>
  <si>
    <t>Childwatch international</t>
  </si>
  <si>
    <t>Fakultetsadministrasjonen/fellesavdelinger-SV</t>
  </si>
  <si>
    <t>Institutt for sosiologi og samfunnsgeografi</t>
  </si>
  <si>
    <t>Institutt for statsvitenskap</t>
  </si>
  <si>
    <t>Psykologisk institutt/1110</t>
  </si>
  <si>
    <t>Senter for teknologi, innovasjon og kultur</t>
  </si>
  <si>
    <t>Sosialantropologisk institutt/1110</t>
  </si>
  <si>
    <t>Økonomisk institutt</t>
  </si>
  <si>
    <t>Det teologiske fakultet</t>
  </si>
  <si>
    <t>Fagseksjonen</t>
  </si>
  <si>
    <t>Fakultetssekretariat/Felles avdeling - teologi</t>
  </si>
  <si>
    <t>Det utdanningsvitenskapelige fakultet</t>
  </si>
  <si>
    <t>Fakultetssekretariat/felles avdeling - DUF</t>
  </si>
  <si>
    <t>ITU Forsknings- og kompetansenettverk for IT i utdanning</t>
  </si>
  <si>
    <t>Institutt for lærerutdanning og skoleutvikling</t>
  </si>
  <si>
    <t>Institutt for spesialpedagogikk</t>
  </si>
  <si>
    <t>Intermedia under UV-fakultetet</t>
  </si>
  <si>
    <t>Pedagogisk forskningsinstitutt</t>
  </si>
  <si>
    <t>Kollegiet/sentre</t>
  </si>
  <si>
    <t>Athen-instituttet</t>
  </si>
  <si>
    <t>Bioteknologisenteret i Oslo</t>
  </si>
  <si>
    <t>Den internasjonale sommerskole</t>
  </si>
  <si>
    <t>Enhet for molekylærbiologi/teknologi/informatikk</t>
  </si>
  <si>
    <t>Forum for universitetshistorie</t>
  </si>
  <si>
    <t>Kulturell kompleksitet i det nye Norge</t>
  </si>
  <si>
    <t>Museum for universitets- og vitenskapshistorie</t>
  </si>
  <si>
    <t>Samordnet opptak</t>
  </si>
  <si>
    <t>Senter for kvinneforskning/1110</t>
  </si>
  <si>
    <t>Senter for utvikling og miljø (SUM)</t>
  </si>
  <si>
    <t>Studentprestens kontor</t>
  </si>
  <si>
    <t>Kulturhistorisk museum, Universitetet I Oslo</t>
  </si>
  <si>
    <t>Kulturhistorisk museum, Arkeologisk seksjon</t>
  </si>
  <si>
    <t>Kulturhistorisk museum, Dokumentasjonsseksjonen</t>
  </si>
  <si>
    <t>Kulturhistorisk museum, Etnografisk museum</t>
  </si>
  <si>
    <t>Kulturhistorisk museum, Fornminneseksjonen</t>
  </si>
  <si>
    <t>Kulturhistorisk museum, Konserveringsseksjonen</t>
  </si>
  <si>
    <t>Kulturhistorisk museum, Utstillings- og publikumsseksjonen</t>
  </si>
  <si>
    <t>Naturhistorisk museum, Universitetet I Oslo</t>
  </si>
  <si>
    <t>Botanisk hage</t>
  </si>
  <si>
    <t>Naturhistorisk museum, Seksjon for botanikk</t>
  </si>
  <si>
    <t>Naturhistorisk museum, Seksjon for eksterntfinansiert virksomhet</t>
  </si>
  <si>
    <t>Naturhistorisk museum, Seksjon for geologi</t>
  </si>
  <si>
    <t>Naturhistorisk museum, Seksjon for konservering- og forskn.tekn.</t>
  </si>
  <si>
    <t>Naturhistorisk museum, Seksjon for utadrettet virksomhet</t>
  </si>
  <si>
    <t>Naturhistorisk museum, Seksjon for zoologi</t>
  </si>
  <si>
    <t>Sentraladministrasjonen/1110</t>
  </si>
  <si>
    <t>Apollon</t>
  </si>
  <si>
    <t>Barnehagene</t>
  </si>
  <si>
    <t>Enhet for intern revisjon</t>
  </si>
  <si>
    <t>Forskningsadministrativ avdeling/1110</t>
  </si>
  <si>
    <t>Informasjonsavdelingen/1110</t>
  </si>
  <si>
    <t>Organisasjons- og personalavdelingen</t>
  </si>
  <si>
    <t>Sentraladministrasjonen</t>
  </si>
  <si>
    <t>Studie- og forskningsadministrativ avdeling</t>
  </si>
  <si>
    <t>Studieavdelingen/1110</t>
  </si>
  <si>
    <t>Teknisk avdeling</t>
  </si>
  <si>
    <t>Uniforum</t>
  </si>
  <si>
    <t>Universitetets senter for informasjonsteknologi (USIT)</t>
  </si>
  <si>
    <t>Universitetsdirektørens kontor</t>
  </si>
  <si>
    <t>Økonomi- og planavdelingen</t>
  </si>
  <si>
    <t>Universitetsbiblioteket</t>
  </si>
  <si>
    <t>Bibliotek for humaniora og samfunnsvitenskap</t>
  </si>
  <si>
    <t>Bibliotek for medisin og helsefag</t>
  </si>
  <si>
    <t>Det juridiske fakultetsbibliotek</t>
  </si>
  <si>
    <t>Det matematisk-naturvitenskapelige fakultetsbibliotek</t>
  </si>
  <si>
    <t>Det odontologiske fakultetsbibliotek</t>
  </si>
  <si>
    <t>Universitetsbiblioteket - fellestjenester</t>
  </si>
  <si>
    <t>Universitetet i Stavanger</t>
  </si>
  <si>
    <t>Universitetet i Tromsø</t>
  </si>
  <si>
    <t>Statlige høyskoler</t>
  </si>
  <si>
    <t>Statlige vitenskapelige høyskoler</t>
  </si>
  <si>
    <t>Kunsthøyskoler</t>
  </si>
  <si>
    <t>Private høyskoler</t>
  </si>
  <si>
    <t>Private vitenskapelige høyskoler</t>
  </si>
  <si>
    <t>Tilsatte</t>
  </si>
  <si>
    <t>Valgte variabler:</t>
  </si>
  <si>
    <t>Årstall:</t>
  </si>
  <si>
    <t>Ansettelse:</t>
  </si>
  <si>
    <t>Alle</t>
  </si>
  <si>
    <t>Finans:</t>
  </si>
  <si>
    <t>Stillingskode:</t>
  </si>
  <si>
    <t>Stillingstype:</t>
  </si>
  <si>
    <t>Avdeling/Fakultet</t>
  </si>
  <si>
    <t>Administrative stillinger</t>
  </si>
  <si>
    <t>Andre stillinger</t>
  </si>
  <si>
    <t>Drifts- og vedlikeholdsstillinger</t>
  </si>
  <si>
    <t>Støttestillinger for undervisning, forskning og formidling</t>
  </si>
  <si>
    <t>Undervisnings-, forsknings- og formidlingsstillinger</t>
  </si>
  <si>
    <t>Total</t>
  </si>
  <si>
    <t>Totalt</t>
  </si>
  <si>
    <t>Kvinner %</t>
  </si>
  <si>
    <t>-</t>
  </si>
  <si>
    <t>Sum</t>
  </si>
  <si>
    <t>Link: http://dbh.nsd.uib.no/dbhvev/ansatte/tilsatte_rapport.cfm</t>
  </si>
  <si>
    <t>Kilde: Norsk samfunnsvitenskapelig datatjeneste AS (NSD)</t>
  </si>
  <si>
    <t>Institusjonstype:</t>
  </si>
  <si>
    <t>Kolonner:</t>
  </si>
  <si>
    <t>Organisering:</t>
  </si>
  <si>
    <t>Stilling:</t>
  </si>
  <si>
    <t>Kjønn:</t>
  </si>
  <si>
    <t xml:space="preserve">Avdeling/Fakultet </t>
  </si>
  <si>
    <t>Vis fakkode | Bytt til 0 som manglende verdi</t>
  </si>
  <si>
    <t>Andre stillinge</t>
  </si>
  <si>
    <t>TOTAL</t>
  </si>
  <si>
    <t>Forskningsadministrativ avdeling</t>
  </si>
  <si>
    <t>Informasjonsavdelingen</t>
  </si>
  <si>
    <t>Studieavdelingen</t>
  </si>
  <si>
    <t>USIT</t>
  </si>
  <si>
    <t>Uspesifisert underenhet</t>
  </si>
  <si>
    <t>Økonomi og planavdelingen</t>
  </si>
  <si>
    <t>TOTAL sentraladministrasjonen</t>
  </si>
  <si>
    <t>Årsverk</t>
  </si>
  <si>
    <t>TOTALT SA</t>
  </si>
  <si>
    <t>Vekst i årsverk - totalt</t>
  </si>
  <si>
    <t>Sentraladministrasjonen (SA9)</t>
  </si>
  <si>
    <t>UB</t>
  </si>
  <si>
    <t>Avdelinger</t>
  </si>
  <si>
    <t>Enheter</t>
  </si>
  <si>
    <t>Vekst i lønnskostnader- SA eks. UB</t>
  </si>
  <si>
    <t>Vekst i årsverk - SA eksl. UB</t>
  </si>
  <si>
    <t xml:space="preserve">Vekst i årsverk - sentraladministrasjonen </t>
  </si>
  <si>
    <t>Vekst i lønnskostnader- sentraladministrasjonen</t>
  </si>
  <si>
    <t>Lønnskostnader i SA12</t>
  </si>
  <si>
    <t>Årsverk i SA12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</si>
</sst>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#,##0.00_ ;[Red]\-#,##0.00\ 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AF5FF"/>
        <bgColor indexed="64"/>
      </patternFill>
    </fill>
    <fill>
      <patternFill patternType="solid">
        <fgColor rgb="FFD0E1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9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vertical="center"/>
    </xf>
    <xf numFmtId="0" fontId="19" fillId="34" borderId="14" xfId="0" applyFont="1" applyFill="1" applyBorder="1" applyAlignment="1">
      <alignment horizontal="left" vertical="top"/>
    </xf>
    <xf numFmtId="3" fontId="20" fillId="33" borderId="10" xfId="0" applyNumberFormat="1" applyFont="1" applyFill="1" applyBorder="1" applyAlignment="1">
      <alignment horizontal="right" vertical="top"/>
    </xf>
    <xf numFmtId="0" fontId="19" fillId="35" borderId="14" xfId="0" applyFont="1" applyFill="1" applyBorder="1" applyAlignment="1">
      <alignment horizontal="left" vertical="top"/>
    </xf>
    <xf numFmtId="0" fontId="0" fillId="33" borderId="10" xfId="0" applyFill="1" applyBorder="1" applyAlignment="1">
      <alignment horizontal="right" vertical="top"/>
    </xf>
    <xf numFmtId="0" fontId="19" fillId="35" borderId="10" xfId="0" applyFont="1" applyFill="1" applyBorder="1" applyAlignment="1">
      <alignment horizontal="left" vertical="top"/>
    </xf>
    <xf numFmtId="0" fontId="21" fillId="0" borderId="0" xfId="0" applyFont="1" applyAlignment="1">
      <alignment vertical="center"/>
    </xf>
    <xf numFmtId="0" fontId="23" fillId="0" borderId="15" xfId="0" applyFont="1" applyBorder="1" applyAlignment="1">
      <alignment horizontal="right" vertical="center" wrapText="1"/>
    </xf>
    <xf numFmtId="0" fontId="22" fillId="0" borderId="15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22" fillId="0" borderId="0" xfId="0" applyFont="1" applyAlignment="1">
      <alignment vertical="center"/>
    </xf>
    <xf numFmtId="0" fontId="24" fillId="36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horizontal="right" vertical="center" wrapText="1"/>
    </xf>
    <xf numFmtId="0" fontId="24" fillId="33" borderId="0" xfId="0" applyFont="1" applyFill="1" applyAlignment="1">
      <alignment horizontal="right" vertical="center" wrapText="1"/>
    </xf>
    <xf numFmtId="0" fontId="24" fillId="33" borderId="0" xfId="0" applyFont="1" applyFill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37" borderId="15" xfId="0" applyFont="1" applyFill="1" applyBorder="1" applyAlignment="1">
      <alignment horizontal="right" vertical="center" wrapText="1"/>
    </xf>
    <xf numFmtId="0" fontId="22" fillId="37" borderId="0" xfId="0" applyFont="1" applyFill="1" applyAlignment="1">
      <alignment vertical="center" wrapText="1"/>
    </xf>
    <xf numFmtId="0" fontId="0" fillId="37" borderId="23" xfId="0" applyFill="1" applyBorder="1" applyAlignment="1">
      <alignment vertical="top" wrapText="1"/>
    </xf>
    <xf numFmtId="0" fontId="0" fillId="37" borderId="26" xfId="0" applyFill="1" applyBorder="1" applyAlignment="1">
      <alignment vertical="top" wrapText="1"/>
    </xf>
    <xf numFmtId="0" fontId="25" fillId="33" borderId="0" xfId="42" applyFill="1" applyAlignment="1">
      <alignment vertical="center"/>
    </xf>
    <xf numFmtId="0" fontId="25" fillId="0" borderId="0" xfId="42" applyAlignment="1">
      <alignment vertical="center"/>
    </xf>
    <xf numFmtId="0" fontId="22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2" fillId="37" borderId="19" xfId="0" applyFont="1" applyFill="1" applyBorder="1" applyAlignment="1">
      <alignment vertical="center" wrapText="1"/>
    </xf>
    <xf numFmtId="0" fontId="22" fillId="37" borderId="20" xfId="0" applyFont="1" applyFill="1" applyBorder="1" applyAlignment="1">
      <alignment vertical="center" wrapText="1"/>
    </xf>
    <xf numFmtId="0" fontId="22" fillId="37" borderId="23" xfId="0" applyFont="1" applyFill="1" applyBorder="1" applyAlignment="1">
      <alignment vertical="center" wrapText="1"/>
    </xf>
    <xf numFmtId="0" fontId="24" fillId="38" borderId="0" xfId="0" applyFont="1" applyFill="1" applyAlignment="1">
      <alignment vertical="center"/>
    </xf>
    <xf numFmtId="0" fontId="24" fillId="38" borderId="0" xfId="0" applyFont="1" applyFill="1" applyAlignment="1">
      <alignment horizontal="right" vertical="center" wrapText="1"/>
    </xf>
    <xf numFmtId="0" fontId="26" fillId="0" borderId="0" xfId="0" applyFont="1"/>
    <xf numFmtId="0" fontId="16" fillId="39" borderId="0" xfId="0" applyFont="1" applyFill="1"/>
    <xf numFmtId="4" fontId="0" fillId="39" borderId="0" xfId="0" applyNumberFormat="1" applyFill="1"/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2" fillId="37" borderId="21" xfId="0" applyFont="1" applyFill="1" applyBorder="1" applyAlignment="1">
      <alignment vertical="center" wrapText="1"/>
    </xf>
    <xf numFmtId="0" fontId="22" fillId="37" borderId="0" xfId="0" applyFont="1" applyFill="1" applyAlignment="1">
      <alignment vertical="center" wrapText="1"/>
    </xf>
    <xf numFmtId="0" fontId="22" fillId="37" borderId="21" xfId="0" applyFont="1" applyFill="1" applyBorder="1" applyAlignment="1">
      <alignment horizontal="center" vertical="center" wrapText="1"/>
    </xf>
    <xf numFmtId="0" fontId="22" fillId="37" borderId="0" xfId="0" applyFont="1" applyFill="1" applyAlignment="1">
      <alignment horizontal="center" vertical="center" wrapText="1"/>
    </xf>
    <xf numFmtId="0" fontId="22" fillId="37" borderId="24" xfId="0" applyFont="1" applyFill="1" applyBorder="1" applyAlignment="1">
      <alignment vertical="center" wrapText="1"/>
    </xf>
    <xf numFmtId="0" fontId="22" fillId="37" borderId="25" xfId="0" applyFont="1" applyFill="1" applyBorder="1" applyAlignment="1">
      <alignment vertical="center" wrapText="1"/>
    </xf>
    <xf numFmtId="0" fontId="22" fillId="0" borderId="21" xfId="0" applyFont="1" applyBorder="1" applyAlignment="1">
      <alignment vertical="top" wrapText="1"/>
    </xf>
    <xf numFmtId="0" fontId="22" fillId="37" borderId="22" xfId="0" applyFont="1" applyFill="1" applyBorder="1" applyAlignment="1">
      <alignment vertical="top" wrapText="1"/>
    </xf>
    <xf numFmtId="0" fontId="22" fillId="37" borderId="19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horizontal="left" vertical="center"/>
    </xf>
    <xf numFmtId="0" fontId="19" fillId="34" borderId="12" xfId="0" applyFont="1" applyFill="1" applyBorder="1" applyAlignment="1">
      <alignment horizontal="left" vertical="center"/>
    </xf>
    <xf numFmtId="0" fontId="19" fillId="34" borderId="13" xfId="0" applyFont="1" applyFill="1" applyBorder="1" applyAlignment="1">
      <alignment horizontal="left" vertical="center"/>
    </xf>
    <xf numFmtId="0" fontId="16" fillId="40" borderId="0" xfId="0" applyFont="1" applyFill="1"/>
    <xf numFmtId="4" fontId="16" fillId="40" borderId="0" xfId="0" applyNumberFormat="1" applyFont="1" applyFill="1"/>
    <xf numFmtId="0" fontId="0" fillId="40" borderId="0" xfId="0" applyFill="1"/>
    <xf numFmtId="4" fontId="0" fillId="40" borderId="0" xfId="0" applyNumberFormat="1" applyFill="1"/>
    <xf numFmtId="0" fontId="0" fillId="0" borderId="27" xfId="0" applyBorder="1"/>
    <xf numFmtId="0" fontId="26" fillId="0" borderId="28" xfId="0" applyFont="1" applyBorder="1"/>
    <xf numFmtId="0" fontId="26" fillId="0" borderId="29" xfId="0" applyFont="1" applyBorder="1"/>
    <xf numFmtId="0" fontId="0" fillId="0" borderId="30" xfId="0" applyBorder="1" applyAlignment="1">
      <alignment horizontal="left" indent="1"/>
    </xf>
    <xf numFmtId="167" fontId="0" fillId="0" borderId="0" xfId="0" applyNumberFormat="1" applyBorder="1"/>
    <xf numFmtId="167" fontId="0" fillId="0" borderId="31" xfId="0" applyNumberFormat="1" applyBorder="1"/>
    <xf numFmtId="0" fontId="16" fillId="0" borderId="30" xfId="0" applyFont="1" applyBorder="1" applyAlignment="1">
      <alignment horizontal="left"/>
    </xf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16" fillId="39" borderId="30" xfId="0" applyFont="1" applyFill="1" applyBorder="1"/>
    <xf numFmtId="166" fontId="0" fillId="39" borderId="0" xfId="0" applyNumberFormat="1" applyFill="1" applyBorder="1"/>
    <xf numFmtId="166" fontId="0" fillId="39" borderId="31" xfId="0" applyNumberFormat="1" applyFill="1" applyBorder="1"/>
    <xf numFmtId="0" fontId="16" fillId="39" borderId="32" xfId="0" applyFont="1" applyFill="1" applyBorder="1"/>
    <xf numFmtId="166" fontId="0" fillId="39" borderId="33" xfId="0" applyNumberFormat="1" applyFill="1" applyBorder="1"/>
    <xf numFmtId="166" fontId="0" fillId="39" borderId="34" xfId="0" applyNumberFormat="1" applyFill="1" applyBorder="1"/>
    <xf numFmtId="165" fontId="0" fillId="0" borderId="0" xfId="0" applyNumberFormat="1" applyBorder="1"/>
    <xf numFmtId="165" fontId="0" fillId="0" borderId="31" xfId="0" applyNumberFormat="1" applyBorder="1"/>
    <xf numFmtId="0" fontId="16" fillId="0" borderId="30" xfId="0" applyFont="1" applyBorder="1" applyAlignment="1">
      <alignment horizontal="left" indent="1"/>
    </xf>
    <xf numFmtId="0" fontId="16" fillId="0" borderId="0" xfId="0" applyFont="1" applyBorder="1"/>
    <xf numFmtId="0" fontId="16" fillId="0" borderId="31" xfId="0" applyFont="1" applyBorder="1"/>
    <xf numFmtId="4" fontId="0" fillId="39" borderId="0" xfId="0" applyNumberFormat="1" applyFill="1" applyBorder="1"/>
    <xf numFmtId="4" fontId="0" fillId="39" borderId="31" xfId="0" applyNumberFormat="1" applyFill="1" applyBorder="1"/>
    <xf numFmtId="4" fontId="0" fillId="39" borderId="33" xfId="0" applyNumberFormat="1" applyFill="1" applyBorder="1"/>
    <xf numFmtId="4" fontId="0" fillId="39" borderId="34" xfId="0" applyNumberFormat="1" applyFill="1" applyBorder="1"/>
    <xf numFmtId="164" fontId="0" fillId="0" borderId="0" xfId="0" applyNumberFormat="1" applyBorder="1"/>
    <xf numFmtId="164" fontId="0" fillId="0" borderId="31" xfId="0" applyNumberFormat="1" applyBorder="1"/>
    <xf numFmtId="0" fontId="16" fillId="0" borderId="30" xfId="0" applyFont="1" applyBorder="1"/>
    <xf numFmtId="164" fontId="16" fillId="0" borderId="0" xfId="0" applyNumberFormat="1" applyFont="1" applyBorder="1"/>
    <xf numFmtId="164" fontId="16" fillId="0" borderId="31" xfId="0" applyNumberFormat="1" applyFont="1" applyBorder="1"/>
    <xf numFmtId="4" fontId="16" fillId="39" borderId="33" xfId="0" applyNumberFormat="1" applyFont="1" applyFill="1" applyBorder="1"/>
    <xf numFmtId="4" fontId="16" fillId="39" borderId="34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gif"/><Relationship Id="rId13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3" Type="http://schemas.openxmlformats.org/officeDocument/2006/relationships/hyperlink" Target="http://dbh.nsd.uib.no/dbhvev/ansatte/tilsatte_rapport.cf" TargetMode="External"/><Relationship Id="rId7" Type="http://schemas.openxmlformats.org/officeDocument/2006/relationships/hyperlink" Target="mailto:dbh@nsd.uib.n" TargetMode="External"/><Relationship Id="rId12" Type="http://schemas.openxmlformats.org/officeDocument/2006/relationships/image" Target="../media/image28.gif"/><Relationship Id="rId2" Type="http://schemas.openxmlformats.org/officeDocument/2006/relationships/image" Target="../media/image24.gif"/><Relationship Id="rId1" Type="http://schemas.openxmlformats.org/officeDocument/2006/relationships/hyperlink" Target="http://dbh.nsd.uib.no/dbhvev/ansatte/tilsatte_rapport.cfm?print=1&amp;st_gruppe=x&amp;st_kat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6" Type="http://schemas.openxmlformats.org/officeDocument/2006/relationships/image" Target="../media/image26.gif"/><Relationship Id="rId11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n&amp;pageid=" TargetMode="External"/><Relationship Id="rId5" Type="http://schemas.openxmlformats.org/officeDocument/2006/relationships/hyperlink" Target="http://dbh.nsd.uib.no/dbh/analyse.jsp?query=ansatte_d" TargetMode="External"/><Relationship Id="rId15" Type="http://schemas.openxmlformats.org/officeDocument/2006/relationships/image" Target="../media/image3.gif"/><Relationship Id="rId10" Type="http://schemas.openxmlformats.org/officeDocument/2006/relationships/image" Target="../media/image2.gif"/><Relationship Id="rId4" Type="http://schemas.openxmlformats.org/officeDocument/2006/relationships/image" Target="../media/image25.gif"/><Relationship Id="rId9" Type="http://schemas.openxmlformats.org/officeDocument/2006/relationships/image" Target="../media/image1.gif"/><Relationship Id="rId14" Type="http://schemas.openxmlformats.org/officeDocument/2006/relationships/image" Target="../media/image29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gif"/><Relationship Id="rId13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3" Type="http://schemas.openxmlformats.org/officeDocument/2006/relationships/hyperlink" Target="http://dbh.nsd.uib.no/dbhvev/ansatte/tilsatte_rapport.cf" TargetMode="External"/><Relationship Id="rId7" Type="http://schemas.openxmlformats.org/officeDocument/2006/relationships/hyperlink" Target="mailto:dbh@nsd.uib.n" TargetMode="External"/><Relationship Id="rId12" Type="http://schemas.openxmlformats.org/officeDocument/2006/relationships/image" Target="../media/image28.gif"/><Relationship Id="rId17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8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2" Type="http://schemas.openxmlformats.org/officeDocument/2006/relationships/image" Target="../media/image24.gif"/><Relationship Id="rId16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8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n&amp;pageid=" TargetMode="External"/><Relationship Id="rId1" Type="http://schemas.openxmlformats.org/officeDocument/2006/relationships/hyperlink" Target="http://dbh.nsd.uib.no/dbhvev/ansatte/tilsatte_rapport.cfm?print=1&amp;st_gruppe=x&amp;st_kat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6" Type="http://schemas.openxmlformats.org/officeDocument/2006/relationships/image" Target="../media/image26.gif"/><Relationship Id="rId11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n&amp;pageid=" TargetMode="External"/><Relationship Id="rId5" Type="http://schemas.openxmlformats.org/officeDocument/2006/relationships/hyperlink" Target="http://dbh.nsd.uib.no/dbh/analyse.jsp?query=ansatte_d" TargetMode="External"/><Relationship Id="rId15" Type="http://schemas.openxmlformats.org/officeDocument/2006/relationships/hyperlink" Target="http://dbh.nsd.uib.no/dbhvev/ansatte/tilsatte_rapport.cfm?print=1&amp;st_gruppe=x&amp;st_kat=x&amp;st_kode=x&amp;stillingstype=x&amp;ansettelse=x&amp;sti=9!fakkode!9!ufakkode!9!st_kode&amp;insttype=11&amp;arstall=2008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10" Type="http://schemas.openxmlformats.org/officeDocument/2006/relationships/image" Target="../media/image2.gif"/><Relationship Id="rId4" Type="http://schemas.openxmlformats.org/officeDocument/2006/relationships/image" Target="../media/image25.gif"/><Relationship Id="rId9" Type="http://schemas.openxmlformats.org/officeDocument/2006/relationships/image" Target="../media/image1.gif"/><Relationship Id="rId14" Type="http://schemas.openxmlformats.org/officeDocument/2006/relationships/image" Target="../media/image29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gif"/><Relationship Id="rId13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3" Type="http://schemas.openxmlformats.org/officeDocument/2006/relationships/hyperlink" Target="http://dbh.nsd.uib.no/dbhvev/ansatte/tilsatte_rapport.cf" TargetMode="External"/><Relationship Id="rId7" Type="http://schemas.openxmlformats.org/officeDocument/2006/relationships/hyperlink" Target="mailto:dbh@nsd.uib.n" TargetMode="External"/><Relationship Id="rId12" Type="http://schemas.openxmlformats.org/officeDocument/2006/relationships/image" Target="../media/image28.gif"/><Relationship Id="rId2" Type="http://schemas.openxmlformats.org/officeDocument/2006/relationships/image" Target="../media/image24.gif"/><Relationship Id="rId1" Type="http://schemas.openxmlformats.org/officeDocument/2006/relationships/hyperlink" Target="http://dbh.nsd.uib.no/dbhvev/ansatte/tilsatte_rapport.cfm?print=1&amp;st_gruppe=x&amp;st_kat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6" Type="http://schemas.openxmlformats.org/officeDocument/2006/relationships/image" Target="../media/image26.gif"/><Relationship Id="rId11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9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n&amp;pageid=" TargetMode="External"/><Relationship Id="rId5" Type="http://schemas.openxmlformats.org/officeDocument/2006/relationships/hyperlink" Target="http://dbh.nsd.uib.no/dbh/analyse.jsp?query=ansatte_d" TargetMode="External"/><Relationship Id="rId10" Type="http://schemas.openxmlformats.org/officeDocument/2006/relationships/image" Target="../media/image2.gif"/><Relationship Id="rId4" Type="http://schemas.openxmlformats.org/officeDocument/2006/relationships/image" Target="../media/image25.gif"/><Relationship Id="rId9" Type="http://schemas.openxmlformats.org/officeDocument/2006/relationships/image" Target="../media/image1.gif"/><Relationship Id="rId14" Type="http://schemas.openxmlformats.org/officeDocument/2006/relationships/image" Target="../media/image29.gi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gif"/><Relationship Id="rId13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6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3" Type="http://schemas.openxmlformats.org/officeDocument/2006/relationships/hyperlink" Target="http://dbh.nsd.uib.no/dbhvev/ansatte/tilsatte_rapport.cf" TargetMode="External"/><Relationship Id="rId7" Type="http://schemas.openxmlformats.org/officeDocument/2006/relationships/hyperlink" Target="mailto:dbh@nsd.uib.n" TargetMode="External"/><Relationship Id="rId12" Type="http://schemas.openxmlformats.org/officeDocument/2006/relationships/image" Target="../media/image28.gif"/><Relationship Id="rId2" Type="http://schemas.openxmlformats.org/officeDocument/2006/relationships/image" Target="../media/image24.gif"/><Relationship Id="rId1" Type="http://schemas.openxmlformats.org/officeDocument/2006/relationships/hyperlink" Target="http://dbh.nsd.uib.no/dbhvev/ansatte/tilsatte_rapport.cfm?print=1&amp;st_gruppe=x&amp;st_kat=x&amp;st_kode=x&amp;stillingstype=x&amp;ansettelse=x&amp;sti=9!fakkode!9!ufakkode!9!st_kode&amp;insttype=11&amp;arstall=2006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o&amp;pageid=" TargetMode="External"/><Relationship Id="rId6" Type="http://schemas.openxmlformats.org/officeDocument/2006/relationships/image" Target="../media/image26.gif"/><Relationship Id="rId11" Type="http://schemas.openxmlformats.org/officeDocument/2006/relationships/hyperlink" Target="http://dbh.nsd.uib.no/dbhvev/ansatte/tilsatte_rapport.cfm?st_kat=x&amp;st_gruppe=x&amp;st_kode=x&amp;stillingstype=x&amp;ansettelse=x&amp;sti=9!fakkode!9!ufakkode!9!st_kode&amp;insttype=11&amp;arstall=2006&amp;instkode=1110&amp;finans=x&amp;fakkode=x&amp;ufakkode=x&amp;beregning=Totalt:sum(antall)!9!Kvinner9999prosent:dbo.divisjon(sum(antall_k),sum(antall))*100&amp;valgt_sti=Universiteter!9!Universitetet%20i%20Oslo&amp;grupperingstring=f.st_gruppe&amp;sti_hele=insttype!9!instkode!9!fakkode!9!ufakkode!9!st_kode&amp;sti_valgt=insttype!9!instkode!9!fakkode!9!ufakkode!9!st_kode&amp;viskode=0&amp;nullvalue=-&amp;brukersort=tn&amp;pageid=" TargetMode="External"/><Relationship Id="rId5" Type="http://schemas.openxmlformats.org/officeDocument/2006/relationships/hyperlink" Target="http://dbh.nsd.uib.no/dbh/analyse.jsp?query=ansatte_d" TargetMode="External"/><Relationship Id="rId10" Type="http://schemas.openxmlformats.org/officeDocument/2006/relationships/image" Target="../media/image2.gif"/><Relationship Id="rId4" Type="http://schemas.openxmlformats.org/officeDocument/2006/relationships/image" Target="../media/image25.gif"/><Relationship Id="rId9" Type="http://schemas.openxmlformats.org/officeDocument/2006/relationships/image" Target="../media/image1.gif"/><Relationship Id="rId14" Type="http://schemas.openxmlformats.org/officeDocument/2006/relationships/image" Target="../media/image29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http://dbh.nsd.uib.no:80/rapporter/GetChart?filename=jfreechart-46260.png" TargetMode="Externa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_rels/vmlDrawing3.vml.rels><?xml version="1.0" encoding="UTF-8" standalone="yes"?>
<Relationships xmlns="http://schemas.openxmlformats.org/package/2006/relationships"><Relationship Id="rId13" Type="http://schemas.openxmlformats.org/officeDocument/2006/relationships/image" Target="../media/image42.emf"/><Relationship Id="rId18" Type="http://schemas.openxmlformats.org/officeDocument/2006/relationships/image" Target="../media/image47.emf"/><Relationship Id="rId26" Type="http://schemas.openxmlformats.org/officeDocument/2006/relationships/image" Target="../media/image55.emf"/><Relationship Id="rId39" Type="http://schemas.openxmlformats.org/officeDocument/2006/relationships/image" Target="../media/image68.emf"/><Relationship Id="rId21" Type="http://schemas.openxmlformats.org/officeDocument/2006/relationships/image" Target="../media/image50.emf"/><Relationship Id="rId34" Type="http://schemas.openxmlformats.org/officeDocument/2006/relationships/image" Target="../media/image63.emf"/><Relationship Id="rId7" Type="http://schemas.openxmlformats.org/officeDocument/2006/relationships/image" Target="../media/image36.emf"/><Relationship Id="rId12" Type="http://schemas.openxmlformats.org/officeDocument/2006/relationships/image" Target="../media/image41.emf"/><Relationship Id="rId17" Type="http://schemas.openxmlformats.org/officeDocument/2006/relationships/image" Target="../media/image46.emf"/><Relationship Id="rId25" Type="http://schemas.openxmlformats.org/officeDocument/2006/relationships/image" Target="../media/image54.emf"/><Relationship Id="rId33" Type="http://schemas.openxmlformats.org/officeDocument/2006/relationships/image" Target="../media/image62.emf"/><Relationship Id="rId38" Type="http://schemas.openxmlformats.org/officeDocument/2006/relationships/image" Target="../media/image67.emf"/><Relationship Id="rId2" Type="http://schemas.openxmlformats.org/officeDocument/2006/relationships/image" Target="../media/image31.emf"/><Relationship Id="rId16" Type="http://schemas.openxmlformats.org/officeDocument/2006/relationships/image" Target="../media/image45.emf"/><Relationship Id="rId20" Type="http://schemas.openxmlformats.org/officeDocument/2006/relationships/image" Target="../media/image49.emf"/><Relationship Id="rId29" Type="http://schemas.openxmlformats.org/officeDocument/2006/relationships/image" Target="../media/image58.emf"/><Relationship Id="rId1" Type="http://schemas.openxmlformats.org/officeDocument/2006/relationships/image" Target="../media/image30.emf"/><Relationship Id="rId6" Type="http://schemas.openxmlformats.org/officeDocument/2006/relationships/image" Target="../media/image35.emf"/><Relationship Id="rId11" Type="http://schemas.openxmlformats.org/officeDocument/2006/relationships/image" Target="../media/image40.emf"/><Relationship Id="rId24" Type="http://schemas.openxmlformats.org/officeDocument/2006/relationships/image" Target="../media/image53.emf"/><Relationship Id="rId32" Type="http://schemas.openxmlformats.org/officeDocument/2006/relationships/image" Target="../media/image61.emf"/><Relationship Id="rId37" Type="http://schemas.openxmlformats.org/officeDocument/2006/relationships/image" Target="../media/image66.emf"/><Relationship Id="rId40" Type="http://schemas.openxmlformats.org/officeDocument/2006/relationships/image" Target="../media/image69.emf"/><Relationship Id="rId5" Type="http://schemas.openxmlformats.org/officeDocument/2006/relationships/image" Target="../media/image34.emf"/><Relationship Id="rId15" Type="http://schemas.openxmlformats.org/officeDocument/2006/relationships/image" Target="../media/image44.emf"/><Relationship Id="rId23" Type="http://schemas.openxmlformats.org/officeDocument/2006/relationships/image" Target="../media/image52.emf"/><Relationship Id="rId28" Type="http://schemas.openxmlformats.org/officeDocument/2006/relationships/image" Target="../media/image57.emf"/><Relationship Id="rId36" Type="http://schemas.openxmlformats.org/officeDocument/2006/relationships/image" Target="../media/image65.emf"/><Relationship Id="rId10" Type="http://schemas.openxmlformats.org/officeDocument/2006/relationships/image" Target="../media/image39.emf"/><Relationship Id="rId19" Type="http://schemas.openxmlformats.org/officeDocument/2006/relationships/image" Target="../media/image48.emf"/><Relationship Id="rId31" Type="http://schemas.openxmlformats.org/officeDocument/2006/relationships/image" Target="../media/image60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Relationship Id="rId14" Type="http://schemas.openxmlformats.org/officeDocument/2006/relationships/image" Target="../media/image43.emf"/><Relationship Id="rId22" Type="http://schemas.openxmlformats.org/officeDocument/2006/relationships/image" Target="../media/image51.emf"/><Relationship Id="rId27" Type="http://schemas.openxmlformats.org/officeDocument/2006/relationships/image" Target="../media/image56.emf"/><Relationship Id="rId30" Type="http://schemas.openxmlformats.org/officeDocument/2006/relationships/image" Target="../media/image59.emf"/><Relationship Id="rId35" Type="http://schemas.openxmlformats.org/officeDocument/2006/relationships/image" Target="../media/image64.emf"/><Relationship Id="rId8" Type="http://schemas.openxmlformats.org/officeDocument/2006/relationships/image" Target="../media/image37.emf"/><Relationship Id="rId3" Type="http://schemas.openxmlformats.org/officeDocument/2006/relationships/image" Target="../media/image32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77.emf"/><Relationship Id="rId13" Type="http://schemas.openxmlformats.org/officeDocument/2006/relationships/image" Target="../media/image82.emf"/><Relationship Id="rId18" Type="http://schemas.openxmlformats.org/officeDocument/2006/relationships/image" Target="../media/image87.emf"/><Relationship Id="rId3" Type="http://schemas.openxmlformats.org/officeDocument/2006/relationships/image" Target="../media/image72.emf"/><Relationship Id="rId7" Type="http://schemas.openxmlformats.org/officeDocument/2006/relationships/image" Target="../media/image76.emf"/><Relationship Id="rId12" Type="http://schemas.openxmlformats.org/officeDocument/2006/relationships/image" Target="../media/image81.emf"/><Relationship Id="rId17" Type="http://schemas.openxmlformats.org/officeDocument/2006/relationships/image" Target="../media/image86.emf"/><Relationship Id="rId2" Type="http://schemas.openxmlformats.org/officeDocument/2006/relationships/image" Target="../media/image71.emf"/><Relationship Id="rId16" Type="http://schemas.openxmlformats.org/officeDocument/2006/relationships/image" Target="../media/image85.emf"/><Relationship Id="rId20" Type="http://schemas.openxmlformats.org/officeDocument/2006/relationships/image" Target="../media/image89.emf"/><Relationship Id="rId1" Type="http://schemas.openxmlformats.org/officeDocument/2006/relationships/image" Target="../media/image70.emf"/><Relationship Id="rId6" Type="http://schemas.openxmlformats.org/officeDocument/2006/relationships/image" Target="../media/image75.emf"/><Relationship Id="rId11" Type="http://schemas.openxmlformats.org/officeDocument/2006/relationships/image" Target="../media/image80.emf"/><Relationship Id="rId5" Type="http://schemas.openxmlformats.org/officeDocument/2006/relationships/image" Target="../media/image74.emf"/><Relationship Id="rId15" Type="http://schemas.openxmlformats.org/officeDocument/2006/relationships/image" Target="../media/image84.emf"/><Relationship Id="rId10" Type="http://schemas.openxmlformats.org/officeDocument/2006/relationships/image" Target="../media/image79.emf"/><Relationship Id="rId19" Type="http://schemas.openxmlformats.org/officeDocument/2006/relationships/image" Target="../media/image88.emf"/><Relationship Id="rId4" Type="http://schemas.openxmlformats.org/officeDocument/2006/relationships/image" Target="../media/image73.emf"/><Relationship Id="rId9" Type="http://schemas.openxmlformats.org/officeDocument/2006/relationships/image" Target="../media/image78.emf"/><Relationship Id="rId14" Type="http://schemas.openxmlformats.org/officeDocument/2006/relationships/image" Target="../media/image83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97.emf"/><Relationship Id="rId13" Type="http://schemas.openxmlformats.org/officeDocument/2006/relationships/image" Target="../media/image102.emf"/><Relationship Id="rId18" Type="http://schemas.openxmlformats.org/officeDocument/2006/relationships/image" Target="../media/image107.emf"/><Relationship Id="rId3" Type="http://schemas.openxmlformats.org/officeDocument/2006/relationships/image" Target="../media/image92.emf"/><Relationship Id="rId7" Type="http://schemas.openxmlformats.org/officeDocument/2006/relationships/image" Target="../media/image96.emf"/><Relationship Id="rId12" Type="http://schemas.openxmlformats.org/officeDocument/2006/relationships/image" Target="../media/image101.emf"/><Relationship Id="rId17" Type="http://schemas.openxmlformats.org/officeDocument/2006/relationships/image" Target="../media/image106.emf"/><Relationship Id="rId2" Type="http://schemas.openxmlformats.org/officeDocument/2006/relationships/image" Target="../media/image91.emf"/><Relationship Id="rId16" Type="http://schemas.openxmlformats.org/officeDocument/2006/relationships/image" Target="../media/image105.emf"/><Relationship Id="rId20" Type="http://schemas.openxmlformats.org/officeDocument/2006/relationships/image" Target="../media/image109.emf"/><Relationship Id="rId1" Type="http://schemas.openxmlformats.org/officeDocument/2006/relationships/image" Target="../media/image90.emf"/><Relationship Id="rId6" Type="http://schemas.openxmlformats.org/officeDocument/2006/relationships/image" Target="../media/image95.emf"/><Relationship Id="rId11" Type="http://schemas.openxmlformats.org/officeDocument/2006/relationships/image" Target="../media/image100.emf"/><Relationship Id="rId5" Type="http://schemas.openxmlformats.org/officeDocument/2006/relationships/image" Target="../media/image94.emf"/><Relationship Id="rId15" Type="http://schemas.openxmlformats.org/officeDocument/2006/relationships/image" Target="../media/image104.emf"/><Relationship Id="rId10" Type="http://schemas.openxmlformats.org/officeDocument/2006/relationships/image" Target="../media/image99.emf"/><Relationship Id="rId19" Type="http://schemas.openxmlformats.org/officeDocument/2006/relationships/image" Target="../media/image108.emf"/><Relationship Id="rId4" Type="http://schemas.openxmlformats.org/officeDocument/2006/relationships/image" Target="../media/image93.emf"/><Relationship Id="rId9" Type="http://schemas.openxmlformats.org/officeDocument/2006/relationships/image" Target="../media/image98.emf"/><Relationship Id="rId14" Type="http://schemas.openxmlformats.org/officeDocument/2006/relationships/image" Target="../media/image10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137160</xdr:colOff>
      <xdr:row>6</xdr:row>
      <xdr:rowOff>83820</xdr:rowOff>
    </xdr:to>
    <xdr:pic>
      <xdr:nvPicPr>
        <xdr:cNvPr id="2" name="Picture 1" descr="http://dbh.nsd.uib.no/dbhvev/img/stipi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7320"/>
          <a:ext cx="137160" cy="8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16</xdr:col>
      <xdr:colOff>0</xdr:colOff>
      <xdr:row>7</xdr:row>
      <xdr:rowOff>7620</xdr:rowOff>
    </xdr:to>
    <xdr:pic>
      <xdr:nvPicPr>
        <xdr:cNvPr id="3" name="Picture 2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16</xdr:col>
      <xdr:colOff>0</xdr:colOff>
      <xdr:row>10</xdr:row>
      <xdr:rowOff>7620</xdr:rowOff>
    </xdr:to>
    <xdr:pic>
      <xdr:nvPicPr>
        <xdr:cNvPr id="4" name="Picture 3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92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16</xdr:col>
      <xdr:colOff>0</xdr:colOff>
      <xdr:row>24</xdr:row>
      <xdr:rowOff>7620</xdr:rowOff>
    </xdr:to>
    <xdr:pic>
      <xdr:nvPicPr>
        <xdr:cNvPr id="5" name="Picture 4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924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16</xdr:col>
      <xdr:colOff>0</xdr:colOff>
      <xdr:row>26</xdr:row>
      <xdr:rowOff>30480</xdr:rowOff>
    </xdr:to>
    <xdr:pic>
      <xdr:nvPicPr>
        <xdr:cNvPr id="6" name="Picture 5" descr="http://dbh.nsd.uib.no/dbhvev/img/gray_pixel_dobbe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75360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485775</xdr:colOff>
          <xdr:row>0</xdr:row>
          <xdr:rowOff>228600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5</xdr:col>
          <xdr:colOff>285750</xdr:colOff>
          <xdr:row>0</xdr:row>
          <xdr:rowOff>228600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95250</xdr:colOff>
          <xdr:row>1</xdr:row>
          <xdr:rowOff>228600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6</xdr:col>
          <xdr:colOff>476250</xdr:colOff>
          <xdr:row>1</xdr:row>
          <xdr:rowOff>228600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142875</xdr:colOff>
          <xdr:row>2</xdr:row>
          <xdr:rowOff>228600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171450</xdr:colOff>
          <xdr:row>3</xdr:row>
          <xdr:rowOff>228600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6</xdr:col>
          <xdr:colOff>514350</xdr:colOff>
          <xdr:row>4</xdr:row>
          <xdr:rowOff>228600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285750</xdr:colOff>
          <xdr:row>4</xdr:row>
          <xdr:rowOff>228600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57150</xdr:colOff>
          <xdr:row>6</xdr:row>
          <xdr:rowOff>114300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304800</xdr:colOff>
          <xdr:row>7</xdr:row>
          <xdr:rowOff>38100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22" name="Picture 21" descr="http://dbh.nsd.uib.no/dbhvev/img/print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152400</xdr:colOff>
      <xdr:row>1</xdr:row>
      <xdr:rowOff>152400</xdr:rowOff>
    </xdr:to>
    <xdr:pic>
      <xdr:nvPicPr>
        <xdr:cNvPr id="23" name="Picture 22" descr="http://dbh.nsd.uib.no/dbhvev/img/standard_view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43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152400</xdr:colOff>
      <xdr:row>2</xdr:row>
      <xdr:rowOff>152400</xdr:rowOff>
    </xdr:to>
    <xdr:pic>
      <xdr:nvPicPr>
        <xdr:cNvPr id="24" name="Picture 23" descr="http://dbh.nsd.uib.no/dbhvev/img/kub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9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25" name="Picture 24" descr="http://dbh.nsd.uib.no/dbhvev/img/contac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86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83820</xdr:rowOff>
    </xdr:to>
    <xdr:pic>
      <xdr:nvPicPr>
        <xdr:cNvPr id="26" name="Picture 25" descr="http://dbh.nsd.uib.no/dbhvev/img/stipil.g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137160" cy="8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16</xdr:col>
      <xdr:colOff>0</xdr:colOff>
      <xdr:row>10</xdr:row>
      <xdr:rowOff>7620</xdr:rowOff>
    </xdr:to>
    <xdr:pic>
      <xdr:nvPicPr>
        <xdr:cNvPr id="27" name="Picture 26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99060</xdr:colOff>
      <xdr:row>11</xdr:row>
      <xdr:rowOff>114300</xdr:rowOff>
    </xdr:to>
    <xdr:pic>
      <xdr:nvPicPr>
        <xdr:cNvPr id="28" name="Picture 27" descr="Sorter tabellen i synkende rekkefølge.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11</xdr:row>
      <xdr:rowOff>0</xdr:rowOff>
    </xdr:from>
    <xdr:to>
      <xdr:col>0</xdr:col>
      <xdr:colOff>205740</xdr:colOff>
      <xdr:row>11</xdr:row>
      <xdr:rowOff>114300</xdr:rowOff>
    </xdr:to>
    <xdr:pic>
      <xdr:nvPicPr>
        <xdr:cNvPr id="29" name="Picture 28" descr="Tabellen er sortert i stigende rekkefølge.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8803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16</xdr:col>
      <xdr:colOff>0</xdr:colOff>
      <xdr:row>13</xdr:row>
      <xdr:rowOff>7620</xdr:rowOff>
    </xdr:to>
    <xdr:pic>
      <xdr:nvPicPr>
        <xdr:cNvPr id="30" name="Picture 29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16</xdr:col>
      <xdr:colOff>0</xdr:colOff>
      <xdr:row>27</xdr:row>
      <xdr:rowOff>7620</xdr:rowOff>
    </xdr:to>
    <xdr:pic>
      <xdr:nvPicPr>
        <xdr:cNvPr id="31" name="Picture 30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652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0</xdr:colOff>
      <xdr:row>29</xdr:row>
      <xdr:rowOff>30480</xdr:rowOff>
    </xdr:to>
    <xdr:pic>
      <xdr:nvPicPr>
        <xdr:cNvPr id="32" name="Picture 31" descr="http://dbh.nsd.uib.no/dbhvev/img/gray_pixel_dobbel.gif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2280"/>
          <a:ext cx="9753600" cy="30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485775</xdr:colOff>
          <xdr:row>0</xdr:row>
          <xdr:rowOff>228600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5</xdr:col>
          <xdr:colOff>285750</xdr:colOff>
          <xdr:row>0</xdr:row>
          <xdr:rowOff>228600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95250</xdr:colOff>
          <xdr:row>1</xdr:row>
          <xdr:rowOff>228600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6</xdr:col>
          <xdr:colOff>476250</xdr:colOff>
          <xdr:row>1</xdr:row>
          <xdr:rowOff>228600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142875</xdr:colOff>
          <xdr:row>2</xdr:row>
          <xdr:rowOff>228600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171450</xdr:colOff>
          <xdr:row>3</xdr:row>
          <xdr:rowOff>228600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6</xdr:col>
          <xdr:colOff>514350</xdr:colOff>
          <xdr:row>4</xdr:row>
          <xdr:rowOff>228600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285750</xdr:colOff>
          <xdr:row>4</xdr:row>
          <xdr:rowOff>228600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57150</xdr:colOff>
          <xdr:row>6</xdr:row>
          <xdr:rowOff>114300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304800</xdr:colOff>
          <xdr:row>7</xdr:row>
          <xdr:rowOff>38100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4" name="Contro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5" name="Contro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16" name="Contro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22" name="Picture 21" descr="http://dbh.nsd.uib.no/dbhvev/img/print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152400</xdr:colOff>
      <xdr:row>1</xdr:row>
      <xdr:rowOff>152400</xdr:rowOff>
    </xdr:to>
    <xdr:pic>
      <xdr:nvPicPr>
        <xdr:cNvPr id="23" name="Picture 22" descr="http://dbh.nsd.uib.no/dbhvev/img/standard_view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43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152400</xdr:colOff>
      <xdr:row>2</xdr:row>
      <xdr:rowOff>152400</xdr:rowOff>
    </xdr:to>
    <xdr:pic>
      <xdr:nvPicPr>
        <xdr:cNvPr id="24" name="Picture 23" descr="http://dbh.nsd.uib.no/dbhvev/img/kub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9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25" name="Picture 24" descr="http://dbh.nsd.uib.no/dbhvev/img/contac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86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83820</xdr:rowOff>
    </xdr:to>
    <xdr:pic>
      <xdr:nvPicPr>
        <xdr:cNvPr id="26" name="Picture 25" descr="http://dbh.nsd.uib.no/dbhvev/img/stipil.g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137160" cy="8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16</xdr:col>
      <xdr:colOff>0</xdr:colOff>
      <xdr:row>10</xdr:row>
      <xdr:rowOff>7620</xdr:rowOff>
    </xdr:to>
    <xdr:pic>
      <xdr:nvPicPr>
        <xdr:cNvPr id="27" name="Picture 26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99060</xdr:colOff>
      <xdr:row>11</xdr:row>
      <xdr:rowOff>114300</xdr:rowOff>
    </xdr:to>
    <xdr:pic>
      <xdr:nvPicPr>
        <xdr:cNvPr id="28" name="Picture 27" descr="Sorter tabellen i synkende rekkefølge.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11</xdr:row>
      <xdr:rowOff>0</xdr:rowOff>
    </xdr:from>
    <xdr:to>
      <xdr:col>0</xdr:col>
      <xdr:colOff>205740</xdr:colOff>
      <xdr:row>11</xdr:row>
      <xdr:rowOff>114300</xdr:rowOff>
    </xdr:to>
    <xdr:pic>
      <xdr:nvPicPr>
        <xdr:cNvPr id="29" name="Picture 28" descr="Tabellen er sortert i stigende rekkefølge.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8803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16</xdr:col>
      <xdr:colOff>0</xdr:colOff>
      <xdr:row>13</xdr:row>
      <xdr:rowOff>7620</xdr:rowOff>
    </xdr:to>
    <xdr:pic>
      <xdr:nvPicPr>
        <xdr:cNvPr id="30" name="Picture 29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16</xdr:col>
      <xdr:colOff>0</xdr:colOff>
      <xdr:row>27</xdr:row>
      <xdr:rowOff>7620</xdr:rowOff>
    </xdr:to>
    <xdr:pic>
      <xdr:nvPicPr>
        <xdr:cNvPr id="31" name="Picture 30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652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3</xdr:col>
          <xdr:colOff>485775</xdr:colOff>
          <xdr:row>0</xdr:row>
          <xdr:rowOff>228600</xdr:rowOff>
        </xdr:to>
        <xdr:sp macro="" textlink="">
          <xdr:nvSpPr>
            <xdr:cNvPr id="4127" name="Control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5</xdr:col>
          <xdr:colOff>285750</xdr:colOff>
          <xdr:row>0</xdr:row>
          <xdr:rowOff>228600</xdr:rowOff>
        </xdr:to>
        <xdr:sp macro="" textlink="">
          <xdr:nvSpPr>
            <xdr:cNvPr id="4128" name="Control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95250</xdr:colOff>
          <xdr:row>1</xdr:row>
          <xdr:rowOff>228600</xdr:rowOff>
        </xdr:to>
        <xdr:sp macro="" textlink="">
          <xdr:nvSpPr>
            <xdr:cNvPr id="4129" name="Control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6</xdr:col>
          <xdr:colOff>476250</xdr:colOff>
          <xdr:row>1</xdr:row>
          <xdr:rowOff>228600</xdr:rowOff>
        </xdr:to>
        <xdr:sp macro="" textlink="">
          <xdr:nvSpPr>
            <xdr:cNvPr id="4130" name="Control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142875</xdr:colOff>
          <xdr:row>2</xdr:row>
          <xdr:rowOff>228600</xdr:rowOff>
        </xdr:to>
        <xdr:sp macro="" textlink="">
          <xdr:nvSpPr>
            <xdr:cNvPr id="4131" name="Control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171450</xdr:colOff>
          <xdr:row>3</xdr:row>
          <xdr:rowOff>228600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6</xdr:col>
          <xdr:colOff>514350</xdr:colOff>
          <xdr:row>4</xdr:row>
          <xdr:rowOff>228600</xdr:rowOff>
        </xdr:to>
        <xdr:sp macro="" textlink="">
          <xdr:nvSpPr>
            <xdr:cNvPr id="4133" name="Control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285750</xdr:colOff>
          <xdr:row>4</xdr:row>
          <xdr:rowOff>228600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57150</xdr:colOff>
          <xdr:row>6</xdr:row>
          <xdr:rowOff>114300</xdr:rowOff>
        </xdr:to>
        <xdr:sp macro="" textlink="">
          <xdr:nvSpPr>
            <xdr:cNvPr id="4135" name="Control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304800</xdr:colOff>
          <xdr:row>7</xdr:row>
          <xdr:rowOff>38100</xdr:rowOff>
        </xdr:to>
        <xdr:sp macro="" textlink="">
          <xdr:nvSpPr>
            <xdr:cNvPr id="4136" name="Control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37" name="Control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38" name="Control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39" name="Control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0" name="Control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1" name="Control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2" name="Control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3" name="Control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5" name="Control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304800</xdr:colOff>
          <xdr:row>7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52" name="Picture 51" descr="http://dbh.nsd.uib.no/dbhvev/img/print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152400</xdr:colOff>
      <xdr:row>1</xdr:row>
      <xdr:rowOff>152400</xdr:rowOff>
    </xdr:to>
    <xdr:pic>
      <xdr:nvPicPr>
        <xdr:cNvPr id="53" name="Picture 52" descr="http://dbh.nsd.uib.no/dbhvev/img/standard_view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43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152400</xdr:colOff>
      <xdr:row>2</xdr:row>
      <xdr:rowOff>152400</xdr:rowOff>
    </xdr:to>
    <xdr:pic>
      <xdr:nvPicPr>
        <xdr:cNvPr id="54" name="Picture 53" descr="http://dbh.nsd.uib.no/dbhvev/img/kub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9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55" name="Picture 54" descr="http://dbh.nsd.uib.no/dbhvev/img/contac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86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137160</xdr:colOff>
      <xdr:row>9</xdr:row>
      <xdr:rowOff>83820</xdr:rowOff>
    </xdr:to>
    <xdr:pic>
      <xdr:nvPicPr>
        <xdr:cNvPr id="56" name="Picture 55" descr="http://dbh.nsd.uib.no/dbhvev/img/stipil.g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137160" cy="8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16</xdr:col>
      <xdr:colOff>0</xdr:colOff>
      <xdr:row>10</xdr:row>
      <xdr:rowOff>7620</xdr:rowOff>
    </xdr:to>
    <xdr:pic>
      <xdr:nvPicPr>
        <xdr:cNvPr id="57" name="Picture 56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748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99060</xdr:colOff>
      <xdr:row>11</xdr:row>
      <xdr:rowOff>114300</xdr:rowOff>
    </xdr:to>
    <xdr:pic>
      <xdr:nvPicPr>
        <xdr:cNvPr id="58" name="Picture 57" descr="Sorter tabellen i synkende rekkefølge.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03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11</xdr:row>
      <xdr:rowOff>0</xdr:rowOff>
    </xdr:from>
    <xdr:to>
      <xdr:col>0</xdr:col>
      <xdr:colOff>205740</xdr:colOff>
      <xdr:row>11</xdr:row>
      <xdr:rowOff>114300</xdr:rowOff>
    </xdr:to>
    <xdr:pic>
      <xdr:nvPicPr>
        <xdr:cNvPr id="59" name="Picture 58" descr="Tabellen er sortert i stigende rekkefølge.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88036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16</xdr:col>
      <xdr:colOff>0</xdr:colOff>
      <xdr:row>13</xdr:row>
      <xdr:rowOff>7620</xdr:rowOff>
    </xdr:to>
    <xdr:pic>
      <xdr:nvPicPr>
        <xdr:cNvPr id="60" name="Picture 59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16</xdr:col>
      <xdr:colOff>0</xdr:colOff>
      <xdr:row>27</xdr:row>
      <xdr:rowOff>7620</xdr:rowOff>
    </xdr:to>
    <xdr:pic>
      <xdr:nvPicPr>
        <xdr:cNvPr id="61" name="Picture 60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652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3</xdr:col>
          <xdr:colOff>485775</xdr:colOff>
          <xdr:row>1</xdr:row>
          <xdr:rowOff>228600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5</xdr:col>
          <xdr:colOff>285750</xdr:colOff>
          <xdr:row>1</xdr:row>
          <xdr:rowOff>228600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95250</xdr:colOff>
          <xdr:row>2</xdr:row>
          <xdr:rowOff>228600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476250</xdr:colOff>
          <xdr:row>2</xdr:row>
          <xdr:rowOff>228600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142875</xdr:colOff>
          <xdr:row>3</xdr:row>
          <xdr:rowOff>228600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7</xdr:col>
          <xdr:colOff>171450</xdr:colOff>
          <xdr:row>4</xdr:row>
          <xdr:rowOff>228600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6</xdr:col>
          <xdr:colOff>514350</xdr:colOff>
          <xdr:row>5</xdr:row>
          <xdr:rowOff>228600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285750</xdr:colOff>
          <xdr:row>5</xdr:row>
          <xdr:rowOff>228600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57150</xdr:colOff>
          <xdr:row>7</xdr:row>
          <xdr:rowOff>114300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304800</xdr:colOff>
          <xdr:row>8</xdr:row>
          <xdr:rowOff>38100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7" name="Control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39" name="Control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22" name="Picture 21" descr="http://dbh.nsd.uib.no/dbhvev/img/print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152400</xdr:colOff>
      <xdr:row>1</xdr:row>
      <xdr:rowOff>152400</xdr:rowOff>
    </xdr:to>
    <xdr:pic>
      <xdr:nvPicPr>
        <xdr:cNvPr id="23" name="Picture 22" descr="http://dbh.nsd.uib.no/dbhvev/img/standard_view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5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152400</xdr:colOff>
      <xdr:row>2</xdr:row>
      <xdr:rowOff>152400</xdr:rowOff>
    </xdr:to>
    <xdr:pic>
      <xdr:nvPicPr>
        <xdr:cNvPr id="24" name="Picture 23" descr="http://dbh.nsd.uib.no/dbhvev/img/kub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96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25" name="Picture 24" descr="http://dbh.nsd.uib.no/dbhvev/img/contac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25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83820</xdr:rowOff>
    </xdr:to>
    <xdr:pic>
      <xdr:nvPicPr>
        <xdr:cNvPr id="26" name="Picture 25" descr="http://dbh.nsd.uib.no/dbhvev/img/stipil.g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880"/>
          <a:ext cx="137160" cy="8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16</xdr:col>
      <xdr:colOff>0</xdr:colOff>
      <xdr:row>11</xdr:row>
      <xdr:rowOff>7620</xdr:rowOff>
    </xdr:to>
    <xdr:pic>
      <xdr:nvPicPr>
        <xdr:cNvPr id="27" name="Picture 26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99060</xdr:colOff>
      <xdr:row>12</xdr:row>
      <xdr:rowOff>114300</xdr:rowOff>
    </xdr:to>
    <xdr:pic>
      <xdr:nvPicPr>
        <xdr:cNvPr id="28" name="Picture 27" descr="Sorter tabellen i synkende rekkefølge.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564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12</xdr:row>
      <xdr:rowOff>0</xdr:rowOff>
    </xdr:from>
    <xdr:to>
      <xdr:col>0</xdr:col>
      <xdr:colOff>205740</xdr:colOff>
      <xdr:row>12</xdr:row>
      <xdr:rowOff>114300</xdr:rowOff>
    </xdr:to>
    <xdr:pic>
      <xdr:nvPicPr>
        <xdr:cNvPr id="29" name="Picture 28" descr="Tabellen er sortert i stigende rekkefølge.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21564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16</xdr:col>
      <xdr:colOff>0</xdr:colOff>
      <xdr:row>14</xdr:row>
      <xdr:rowOff>7620</xdr:rowOff>
    </xdr:to>
    <xdr:pic>
      <xdr:nvPicPr>
        <xdr:cNvPr id="30" name="Picture 29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148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16</xdr:col>
      <xdr:colOff>0</xdr:colOff>
      <xdr:row>28</xdr:row>
      <xdr:rowOff>7620</xdr:rowOff>
    </xdr:to>
    <xdr:pic>
      <xdr:nvPicPr>
        <xdr:cNvPr id="31" name="Picture 30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3</xdr:col>
          <xdr:colOff>485775</xdr:colOff>
          <xdr:row>1</xdr:row>
          <xdr:rowOff>228600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5</xdr:col>
          <xdr:colOff>285750</xdr:colOff>
          <xdr:row>1</xdr:row>
          <xdr:rowOff>228600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95250</xdr:colOff>
          <xdr:row>2</xdr:row>
          <xdr:rowOff>228600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476250</xdr:colOff>
          <xdr:row>2</xdr:row>
          <xdr:rowOff>228600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142875</xdr:colOff>
          <xdr:row>4</xdr:row>
          <xdr:rowOff>28575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7</xdr:col>
          <xdr:colOff>171450</xdr:colOff>
          <xdr:row>5</xdr:row>
          <xdr:rowOff>28575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6</xdr:col>
          <xdr:colOff>514350</xdr:colOff>
          <xdr:row>6</xdr:row>
          <xdr:rowOff>28575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285750</xdr:colOff>
          <xdr:row>6</xdr:row>
          <xdr:rowOff>28575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666750</xdr:colOff>
          <xdr:row>7</xdr:row>
          <xdr:rowOff>114300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914400</xdr:colOff>
          <xdr:row>8</xdr:row>
          <xdr:rowOff>38100</xdr:rowOff>
        </xdr:to>
        <xdr:sp macro="" textlink="">
          <xdr:nvSpPr>
            <xdr:cNvPr id="6154" name="Control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55" name="Control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57" name="Control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58" name="Control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59" name="Control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60" name="Control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61" name="Control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62" name="Control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63" name="Control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304800</xdr:colOff>
          <xdr:row>8</xdr:row>
          <xdr:rowOff>38100</xdr:rowOff>
        </xdr:to>
        <xdr:sp macro="" textlink="">
          <xdr:nvSpPr>
            <xdr:cNvPr id="6164" name="Control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22" name="Picture 21" descr="http://dbh.nsd.uib.no/dbhvev/img/print.gi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152400</xdr:colOff>
      <xdr:row>1</xdr:row>
      <xdr:rowOff>152400</xdr:rowOff>
    </xdr:to>
    <xdr:pic>
      <xdr:nvPicPr>
        <xdr:cNvPr id="23" name="Picture 22" descr="http://dbh.nsd.uib.no/dbhvev/img/standard_view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5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152400</xdr:colOff>
      <xdr:row>2</xdr:row>
      <xdr:rowOff>152400</xdr:rowOff>
    </xdr:to>
    <xdr:pic>
      <xdr:nvPicPr>
        <xdr:cNvPr id="24" name="Picture 23" descr="http://dbh.nsd.uib.no/dbhvev/img/kube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96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25" name="Picture 24" descr="http://dbh.nsd.uib.no/dbhvev/img/contac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25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137160</xdr:colOff>
      <xdr:row>10</xdr:row>
      <xdr:rowOff>83820</xdr:rowOff>
    </xdr:to>
    <xdr:pic>
      <xdr:nvPicPr>
        <xdr:cNvPr id="26" name="Picture 25" descr="http://dbh.nsd.uib.no/dbhvev/img/stipil.g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880"/>
          <a:ext cx="137160" cy="8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14</xdr:col>
      <xdr:colOff>457200</xdr:colOff>
      <xdr:row>11</xdr:row>
      <xdr:rowOff>7620</xdr:rowOff>
    </xdr:to>
    <xdr:pic>
      <xdr:nvPicPr>
        <xdr:cNvPr id="27" name="Picture 26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276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99060</xdr:colOff>
      <xdr:row>12</xdr:row>
      <xdr:rowOff>114300</xdr:rowOff>
    </xdr:to>
    <xdr:pic>
      <xdr:nvPicPr>
        <xdr:cNvPr id="28" name="Picture 27" descr="Sorter tabellen i synkende rekkefølge.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1564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12</xdr:row>
      <xdr:rowOff>0</xdr:rowOff>
    </xdr:from>
    <xdr:to>
      <xdr:col>0</xdr:col>
      <xdr:colOff>205740</xdr:colOff>
      <xdr:row>12</xdr:row>
      <xdr:rowOff>114300</xdr:rowOff>
    </xdr:to>
    <xdr:pic>
      <xdr:nvPicPr>
        <xdr:cNvPr id="29" name="Picture 28" descr="Tabellen er sortert i stigende rekkefølge.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215640"/>
          <a:ext cx="9906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14</xdr:col>
      <xdr:colOff>457200</xdr:colOff>
      <xdr:row>14</xdr:row>
      <xdr:rowOff>7620</xdr:rowOff>
    </xdr:to>
    <xdr:pic>
      <xdr:nvPicPr>
        <xdr:cNvPr id="30" name="Picture 29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148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14</xdr:col>
      <xdr:colOff>457200</xdr:colOff>
      <xdr:row>28</xdr:row>
      <xdr:rowOff>7620</xdr:rowOff>
    </xdr:to>
    <xdr:pic>
      <xdr:nvPicPr>
        <xdr:cNvPr id="31" name="Picture 30" descr="http://dbh.nsd.uib.no/dbhvev/img/gray_pixel.gif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"/>
          <a:ext cx="97536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15</xdr:row>
      <xdr:rowOff>114300</xdr:rowOff>
    </xdr:to>
    <xdr:pic>
      <xdr:nvPicPr>
        <xdr:cNvPr id="1025" name="Picture 1" descr="http://dbh.nsd.uib.no:80/rapporter/GetChart?filename=jfreechart-46260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 TargetMode="External"/><Relationship Id="rId18" Type="http://schemas.openxmlformats.org/officeDocument/2006/relationships/control" Target="../activeX/activeX2.xml"/><Relationship Id="rId26" Type="http://schemas.openxmlformats.org/officeDocument/2006/relationships/control" Target="../activeX/activeX6.xml"/><Relationship Id="rId39" Type="http://schemas.openxmlformats.org/officeDocument/2006/relationships/image" Target="../media/image15.emf"/><Relationship Id="rId21" Type="http://schemas.openxmlformats.org/officeDocument/2006/relationships/image" Target="../media/image6.emf"/><Relationship Id="rId34" Type="http://schemas.openxmlformats.org/officeDocument/2006/relationships/control" Target="../activeX/activeX10.xml"/><Relationship Id="rId42" Type="http://schemas.openxmlformats.org/officeDocument/2006/relationships/control" Target="../activeX/activeX14.xml"/><Relationship Id="rId47" Type="http://schemas.openxmlformats.org/officeDocument/2006/relationships/image" Target="../media/image19.emf"/><Relationship Id="rId50" Type="http://schemas.openxmlformats.org/officeDocument/2006/relationships/control" Target="../activeX/activeX18.xml"/><Relationship Id="rId55" Type="http://schemas.openxmlformats.org/officeDocument/2006/relationships/image" Target="../media/image23.emf"/><Relationship Id="rId7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6" Type="http://schemas.openxmlformats.org/officeDocument/2006/relationships/control" Target="../activeX/activeX1.xml"/><Relationship Id="rId29" Type="http://schemas.openxmlformats.org/officeDocument/2006/relationships/image" Target="../media/image10.emf"/><Relationship Id="rId1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24" Type="http://schemas.openxmlformats.org/officeDocument/2006/relationships/control" Target="../activeX/activeX5.xml"/><Relationship Id="rId32" Type="http://schemas.openxmlformats.org/officeDocument/2006/relationships/control" Target="../activeX/activeX9.xml"/><Relationship Id="rId37" Type="http://schemas.openxmlformats.org/officeDocument/2006/relationships/image" Target="../media/image14.emf"/><Relationship Id="rId40" Type="http://schemas.openxmlformats.org/officeDocument/2006/relationships/control" Target="../activeX/activeX13.xml"/><Relationship Id="rId45" Type="http://schemas.openxmlformats.org/officeDocument/2006/relationships/image" Target="../media/image18.emf"/><Relationship Id="rId53" Type="http://schemas.openxmlformats.org/officeDocument/2006/relationships/image" Target="../media/image22.emf"/><Relationship Id="rId5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0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19" Type="http://schemas.openxmlformats.org/officeDocument/2006/relationships/image" Target="../media/image5.emf"/><Relationship Id="rId31" Type="http://schemas.openxmlformats.org/officeDocument/2006/relationships/image" Target="../media/image11.emf"/><Relationship Id="rId44" Type="http://schemas.openxmlformats.org/officeDocument/2006/relationships/control" Target="../activeX/activeX15.xml"/><Relationship Id="rId52" Type="http://schemas.openxmlformats.org/officeDocument/2006/relationships/control" Target="../activeX/activeX19.xml"/><Relationship Id="rId4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9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 TargetMode="External"/><Relationship Id="rId14" Type="http://schemas.openxmlformats.org/officeDocument/2006/relationships/drawing" Target="../drawings/drawing2.xml"/><Relationship Id="rId22" Type="http://schemas.openxmlformats.org/officeDocument/2006/relationships/control" Target="../activeX/activeX4.xml"/><Relationship Id="rId27" Type="http://schemas.openxmlformats.org/officeDocument/2006/relationships/image" Target="../media/image9.emf"/><Relationship Id="rId30" Type="http://schemas.openxmlformats.org/officeDocument/2006/relationships/control" Target="../activeX/activeX8.xml"/><Relationship Id="rId35" Type="http://schemas.openxmlformats.org/officeDocument/2006/relationships/image" Target="../media/image13.emf"/><Relationship Id="rId43" Type="http://schemas.openxmlformats.org/officeDocument/2006/relationships/image" Target="../media/image17.emf"/><Relationship Id="rId48" Type="http://schemas.openxmlformats.org/officeDocument/2006/relationships/control" Target="../activeX/activeX17.xml"/><Relationship Id="rId8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51" Type="http://schemas.openxmlformats.org/officeDocument/2006/relationships/image" Target="../media/image21.emf"/><Relationship Id="rId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 TargetMode="External"/><Relationship Id="rId17" Type="http://schemas.openxmlformats.org/officeDocument/2006/relationships/image" Target="../media/image4.emf"/><Relationship Id="rId25" Type="http://schemas.openxmlformats.org/officeDocument/2006/relationships/image" Target="../media/image8.emf"/><Relationship Id="rId33" Type="http://schemas.openxmlformats.org/officeDocument/2006/relationships/image" Target="../media/image12.emf"/><Relationship Id="rId38" Type="http://schemas.openxmlformats.org/officeDocument/2006/relationships/control" Target="../activeX/activeX12.xml"/><Relationship Id="rId46" Type="http://schemas.openxmlformats.org/officeDocument/2006/relationships/control" Target="../activeX/activeX16.xml"/><Relationship Id="rId20" Type="http://schemas.openxmlformats.org/officeDocument/2006/relationships/control" Target="../activeX/activeX3.xml"/><Relationship Id="rId41" Type="http://schemas.openxmlformats.org/officeDocument/2006/relationships/image" Target="../media/image16.emf"/><Relationship Id="rId54" Type="http://schemas.openxmlformats.org/officeDocument/2006/relationships/control" Target="../activeX/activeX20.xml"/><Relationship Id="rId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6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5" Type="http://schemas.openxmlformats.org/officeDocument/2006/relationships/vmlDrawing" Target="../drawings/vmlDrawing2.vml"/><Relationship Id="rId23" Type="http://schemas.openxmlformats.org/officeDocument/2006/relationships/image" Target="../media/image7.emf"/><Relationship Id="rId28" Type="http://schemas.openxmlformats.org/officeDocument/2006/relationships/control" Target="../activeX/activeX7.xml"/><Relationship Id="rId36" Type="http://schemas.openxmlformats.org/officeDocument/2006/relationships/control" Target="../activeX/activeX11.xml"/><Relationship Id="rId4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6.xml"/><Relationship Id="rId21" Type="http://schemas.openxmlformats.org/officeDocument/2006/relationships/image" Target="../media/image32.emf"/><Relationship Id="rId42" Type="http://schemas.openxmlformats.org/officeDocument/2006/relationships/control" Target="../activeX/activeX34.xml"/><Relationship Id="rId47" Type="http://schemas.openxmlformats.org/officeDocument/2006/relationships/image" Target="../media/image45.emf"/><Relationship Id="rId63" Type="http://schemas.openxmlformats.org/officeDocument/2006/relationships/image" Target="../media/image53.emf"/><Relationship Id="rId68" Type="http://schemas.openxmlformats.org/officeDocument/2006/relationships/control" Target="../activeX/activeX47.xml"/><Relationship Id="rId84" Type="http://schemas.openxmlformats.org/officeDocument/2006/relationships/control" Target="../activeX/activeX55.xml"/><Relationship Id="rId89" Type="http://schemas.openxmlformats.org/officeDocument/2006/relationships/image" Target="../media/image66.emf"/><Relationship Id="rId16" Type="http://schemas.openxmlformats.org/officeDocument/2006/relationships/control" Target="../activeX/activeX21.xml"/><Relationship Id="rId1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32" Type="http://schemas.openxmlformats.org/officeDocument/2006/relationships/control" Target="../activeX/activeX29.xml"/><Relationship Id="rId37" Type="http://schemas.openxmlformats.org/officeDocument/2006/relationships/image" Target="../media/image40.emf"/><Relationship Id="rId53" Type="http://schemas.openxmlformats.org/officeDocument/2006/relationships/image" Target="../media/image48.emf"/><Relationship Id="rId58" Type="http://schemas.openxmlformats.org/officeDocument/2006/relationships/control" Target="../activeX/activeX42.xml"/><Relationship Id="rId74" Type="http://schemas.openxmlformats.org/officeDocument/2006/relationships/control" Target="../activeX/activeX50.xml"/><Relationship Id="rId79" Type="http://schemas.openxmlformats.org/officeDocument/2006/relationships/image" Target="../media/image61.emf"/><Relationship Id="rId5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90" Type="http://schemas.openxmlformats.org/officeDocument/2006/relationships/control" Target="../activeX/activeX58.xml"/><Relationship Id="rId95" Type="http://schemas.openxmlformats.org/officeDocument/2006/relationships/image" Target="../media/image69.emf"/><Relationship Id="rId22" Type="http://schemas.openxmlformats.org/officeDocument/2006/relationships/control" Target="../activeX/activeX24.xml"/><Relationship Id="rId27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control" Target="../activeX/activeX37.xml"/><Relationship Id="rId64" Type="http://schemas.openxmlformats.org/officeDocument/2006/relationships/control" Target="../activeX/activeX45.xml"/><Relationship Id="rId69" Type="http://schemas.openxmlformats.org/officeDocument/2006/relationships/image" Target="../media/image56.emf"/><Relationship Id="rId8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51" Type="http://schemas.openxmlformats.org/officeDocument/2006/relationships/image" Target="../media/image47.emf"/><Relationship Id="rId72" Type="http://schemas.openxmlformats.org/officeDocument/2006/relationships/control" Target="../activeX/activeX49.xml"/><Relationship Id="rId80" Type="http://schemas.openxmlformats.org/officeDocument/2006/relationships/control" Target="../activeX/activeX53.xml"/><Relationship Id="rId85" Type="http://schemas.openxmlformats.org/officeDocument/2006/relationships/image" Target="../media/image64.emf"/><Relationship Id="rId93" Type="http://schemas.openxmlformats.org/officeDocument/2006/relationships/image" Target="../media/image68.emf"/><Relationship Id="rId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 TargetMode="External"/><Relationship Id="rId17" Type="http://schemas.openxmlformats.org/officeDocument/2006/relationships/image" Target="../media/image30.emf"/><Relationship Id="rId25" Type="http://schemas.openxmlformats.org/officeDocument/2006/relationships/image" Target="../media/image34.emf"/><Relationship Id="rId33" Type="http://schemas.openxmlformats.org/officeDocument/2006/relationships/image" Target="../media/image38.emf"/><Relationship Id="rId38" Type="http://schemas.openxmlformats.org/officeDocument/2006/relationships/control" Target="../activeX/activeX32.xml"/><Relationship Id="rId46" Type="http://schemas.openxmlformats.org/officeDocument/2006/relationships/control" Target="../activeX/activeX36.xml"/><Relationship Id="rId59" Type="http://schemas.openxmlformats.org/officeDocument/2006/relationships/image" Target="../media/image51.emf"/><Relationship Id="rId67" Type="http://schemas.openxmlformats.org/officeDocument/2006/relationships/image" Target="../media/image55.emf"/><Relationship Id="rId20" Type="http://schemas.openxmlformats.org/officeDocument/2006/relationships/control" Target="../activeX/activeX23.xml"/><Relationship Id="rId41" Type="http://schemas.openxmlformats.org/officeDocument/2006/relationships/image" Target="../media/image42.emf"/><Relationship Id="rId54" Type="http://schemas.openxmlformats.org/officeDocument/2006/relationships/control" Target="../activeX/activeX40.xml"/><Relationship Id="rId62" Type="http://schemas.openxmlformats.org/officeDocument/2006/relationships/control" Target="../activeX/activeX44.xml"/><Relationship Id="rId70" Type="http://schemas.openxmlformats.org/officeDocument/2006/relationships/control" Target="../activeX/activeX48.xml"/><Relationship Id="rId75" Type="http://schemas.openxmlformats.org/officeDocument/2006/relationships/image" Target="../media/image59.emf"/><Relationship Id="rId83" Type="http://schemas.openxmlformats.org/officeDocument/2006/relationships/image" Target="../media/image63.emf"/><Relationship Id="rId88" Type="http://schemas.openxmlformats.org/officeDocument/2006/relationships/control" Target="../activeX/activeX57.xml"/><Relationship Id="rId91" Type="http://schemas.openxmlformats.org/officeDocument/2006/relationships/image" Target="../media/image67.emf"/><Relationship Id="rId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6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5" Type="http://schemas.openxmlformats.org/officeDocument/2006/relationships/vmlDrawing" Target="../drawings/vmlDrawing3.vml"/><Relationship Id="rId23" Type="http://schemas.openxmlformats.org/officeDocument/2006/relationships/image" Target="../media/image33.emf"/><Relationship Id="rId28" Type="http://schemas.openxmlformats.org/officeDocument/2006/relationships/control" Target="../activeX/activeX27.xml"/><Relationship Id="rId36" Type="http://schemas.openxmlformats.org/officeDocument/2006/relationships/control" Target="../activeX/activeX31.xml"/><Relationship Id="rId49" Type="http://schemas.openxmlformats.org/officeDocument/2006/relationships/image" Target="../media/image46.emf"/><Relationship Id="rId57" Type="http://schemas.openxmlformats.org/officeDocument/2006/relationships/image" Target="../media/image50.emf"/><Relationship Id="rId10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31" Type="http://schemas.openxmlformats.org/officeDocument/2006/relationships/image" Target="../media/image37.emf"/><Relationship Id="rId44" Type="http://schemas.openxmlformats.org/officeDocument/2006/relationships/control" Target="../activeX/activeX35.xml"/><Relationship Id="rId52" Type="http://schemas.openxmlformats.org/officeDocument/2006/relationships/control" Target="../activeX/activeX39.xml"/><Relationship Id="rId60" Type="http://schemas.openxmlformats.org/officeDocument/2006/relationships/control" Target="../activeX/activeX43.xml"/><Relationship Id="rId65" Type="http://schemas.openxmlformats.org/officeDocument/2006/relationships/image" Target="../media/image54.emf"/><Relationship Id="rId73" Type="http://schemas.openxmlformats.org/officeDocument/2006/relationships/image" Target="../media/image58.emf"/><Relationship Id="rId78" Type="http://schemas.openxmlformats.org/officeDocument/2006/relationships/control" Target="../activeX/activeX52.xml"/><Relationship Id="rId81" Type="http://schemas.openxmlformats.org/officeDocument/2006/relationships/image" Target="../media/image62.emf"/><Relationship Id="rId86" Type="http://schemas.openxmlformats.org/officeDocument/2006/relationships/control" Target="../activeX/activeX56.xml"/><Relationship Id="rId94" Type="http://schemas.openxmlformats.org/officeDocument/2006/relationships/control" Target="../activeX/activeX60.xml"/><Relationship Id="rId4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9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 TargetMode="External"/><Relationship Id="rId1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 TargetMode="External"/><Relationship Id="rId18" Type="http://schemas.openxmlformats.org/officeDocument/2006/relationships/control" Target="../activeX/activeX22.xml"/><Relationship Id="rId39" Type="http://schemas.openxmlformats.org/officeDocument/2006/relationships/image" Target="../media/image41.emf"/><Relationship Id="rId34" Type="http://schemas.openxmlformats.org/officeDocument/2006/relationships/control" Target="../activeX/activeX30.xml"/><Relationship Id="rId50" Type="http://schemas.openxmlformats.org/officeDocument/2006/relationships/control" Target="../activeX/activeX38.xml"/><Relationship Id="rId55" Type="http://schemas.openxmlformats.org/officeDocument/2006/relationships/image" Target="../media/image49.emf"/><Relationship Id="rId76" Type="http://schemas.openxmlformats.org/officeDocument/2006/relationships/control" Target="../activeX/activeX51.xml"/><Relationship Id="rId7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71" Type="http://schemas.openxmlformats.org/officeDocument/2006/relationships/image" Target="../media/image57.emf"/><Relationship Id="rId92" Type="http://schemas.openxmlformats.org/officeDocument/2006/relationships/control" Target="../activeX/activeX59.xml"/><Relationship Id="rId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8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29" Type="http://schemas.openxmlformats.org/officeDocument/2006/relationships/image" Target="../media/image36.emf"/><Relationship Id="rId24" Type="http://schemas.openxmlformats.org/officeDocument/2006/relationships/control" Target="../activeX/activeX25.xml"/><Relationship Id="rId40" Type="http://schemas.openxmlformats.org/officeDocument/2006/relationships/control" Target="../activeX/activeX33.xml"/><Relationship Id="rId45" Type="http://schemas.openxmlformats.org/officeDocument/2006/relationships/image" Target="../media/image44.emf"/><Relationship Id="rId66" Type="http://schemas.openxmlformats.org/officeDocument/2006/relationships/control" Target="../activeX/activeX46.xml"/><Relationship Id="rId87" Type="http://schemas.openxmlformats.org/officeDocument/2006/relationships/image" Target="../media/image65.emf"/><Relationship Id="rId61" Type="http://schemas.openxmlformats.org/officeDocument/2006/relationships/image" Target="../media/image52.emf"/><Relationship Id="rId82" Type="http://schemas.openxmlformats.org/officeDocument/2006/relationships/control" Target="../activeX/activeX54.xml"/><Relationship Id="rId19" Type="http://schemas.openxmlformats.org/officeDocument/2006/relationships/image" Target="../media/image31.emf"/><Relationship Id="rId14" Type="http://schemas.openxmlformats.org/officeDocument/2006/relationships/drawing" Target="../drawings/drawing3.xml"/><Relationship Id="rId30" Type="http://schemas.openxmlformats.org/officeDocument/2006/relationships/control" Target="../activeX/activeX28.xml"/><Relationship Id="rId35" Type="http://schemas.openxmlformats.org/officeDocument/2006/relationships/image" Target="../media/image39.emf"/><Relationship Id="rId56" Type="http://schemas.openxmlformats.org/officeDocument/2006/relationships/control" Target="../activeX/activeX41.xml"/><Relationship Id="rId77" Type="http://schemas.openxmlformats.org/officeDocument/2006/relationships/image" Target="../media/image60.emf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 TargetMode="External"/><Relationship Id="rId18" Type="http://schemas.openxmlformats.org/officeDocument/2006/relationships/control" Target="../activeX/activeX62.xml"/><Relationship Id="rId26" Type="http://schemas.openxmlformats.org/officeDocument/2006/relationships/control" Target="../activeX/activeX66.xml"/><Relationship Id="rId39" Type="http://schemas.openxmlformats.org/officeDocument/2006/relationships/image" Target="../media/image81.emf"/><Relationship Id="rId21" Type="http://schemas.openxmlformats.org/officeDocument/2006/relationships/image" Target="../media/image72.emf"/><Relationship Id="rId34" Type="http://schemas.openxmlformats.org/officeDocument/2006/relationships/control" Target="../activeX/activeX70.xml"/><Relationship Id="rId42" Type="http://schemas.openxmlformats.org/officeDocument/2006/relationships/control" Target="../activeX/activeX74.xml"/><Relationship Id="rId47" Type="http://schemas.openxmlformats.org/officeDocument/2006/relationships/image" Target="../media/image85.emf"/><Relationship Id="rId50" Type="http://schemas.openxmlformats.org/officeDocument/2006/relationships/control" Target="../activeX/activeX78.xml"/><Relationship Id="rId55" Type="http://schemas.openxmlformats.org/officeDocument/2006/relationships/image" Target="../media/image89.emf"/><Relationship Id="rId7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6" Type="http://schemas.openxmlformats.org/officeDocument/2006/relationships/control" Target="../activeX/activeX61.xml"/><Relationship Id="rId29" Type="http://schemas.openxmlformats.org/officeDocument/2006/relationships/image" Target="../media/image76.emf"/><Relationship Id="rId1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24" Type="http://schemas.openxmlformats.org/officeDocument/2006/relationships/control" Target="../activeX/activeX65.xml"/><Relationship Id="rId32" Type="http://schemas.openxmlformats.org/officeDocument/2006/relationships/control" Target="../activeX/activeX69.xml"/><Relationship Id="rId37" Type="http://schemas.openxmlformats.org/officeDocument/2006/relationships/image" Target="../media/image80.emf"/><Relationship Id="rId40" Type="http://schemas.openxmlformats.org/officeDocument/2006/relationships/control" Target="../activeX/activeX73.xml"/><Relationship Id="rId45" Type="http://schemas.openxmlformats.org/officeDocument/2006/relationships/image" Target="../media/image84.emf"/><Relationship Id="rId53" Type="http://schemas.openxmlformats.org/officeDocument/2006/relationships/image" Target="../media/image88.emf"/><Relationship Id="rId5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0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19" Type="http://schemas.openxmlformats.org/officeDocument/2006/relationships/image" Target="../media/image71.emf"/><Relationship Id="rId31" Type="http://schemas.openxmlformats.org/officeDocument/2006/relationships/image" Target="../media/image77.emf"/><Relationship Id="rId44" Type="http://schemas.openxmlformats.org/officeDocument/2006/relationships/control" Target="../activeX/activeX75.xml"/><Relationship Id="rId52" Type="http://schemas.openxmlformats.org/officeDocument/2006/relationships/control" Target="../activeX/activeX79.xml"/><Relationship Id="rId4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9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 TargetMode="External"/><Relationship Id="rId14" Type="http://schemas.openxmlformats.org/officeDocument/2006/relationships/drawing" Target="../drawings/drawing4.xml"/><Relationship Id="rId22" Type="http://schemas.openxmlformats.org/officeDocument/2006/relationships/control" Target="../activeX/activeX64.xml"/><Relationship Id="rId27" Type="http://schemas.openxmlformats.org/officeDocument/2006/relationships/image" Target="../media/image75.emf"/><Relationship Id="rId30" Type="http://schemas.openxmlformats.org/officeDocument/2006/relationships/control" Target="../activeX/activeX68.xml"/><Relationship Id="rId35" Type="http://schemas.openxmlformats.org/officeDocument/2006/relationships/image" Target="../media/image79.emf"/><Relationship Id="rId43" Type="http://schemas.openxmlformats.org/officeDocument/2006/relationships/image" Target="../media/image83.emf"/><Relationship Id="rId48" Type="http://schemas.openxmlformats.org/officeDocument/2006/relationships/control" Target="../activeX/activeX77.xml"/><Relationship Id="rId8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51" Type="http://schemas.openxmlformats.org/officeDocument/2006/relationships/image" Target="../media/image87.emf"/><Relationship Id="rId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 TargetMode="External"/><Relationship Id="rId17" Type="http://schemas.openxmlformats.org/officeDocument/2006/relationships/image" Target="../media/image70.emf"/><Relationship Id="rId25" Type="http://schemas.openxmlformats.org/officeDocument/2006/relationships/image" Target="../media/image74.emf"/><Relationship Id="rId33" Type="http://schemas.openxmlformats.org/officeDocument/2006/relationships/image" Target="../media/image78.emf"/><Relationship Id="rId38" Type="http://schemas.openxmlformats.org/officeDocument/2006/relationships/control" Target="../activeX/activeX72.xml"/><Relationship Id="rId46" Type="http://schemas.openxmlformats.org/officeDocument/2006/relationships/control" Target="../activeX/activeX76.xml"/><Relationship Id="rId20" Type="http://schemas.openxmlformats.org/officeDocument/2006/relationships/control" Target="../activeX/activeX63.xml"/><Relationship Id="rId41" Type="http://schemas.openxmlformats.org/officeDocument/2006/relationships/image" Target="../media/image82.emf"/><Relationship Id="rId54" Type="http://schemas.openxmlformats.org/officeDocument/2006/relationships/control" Target="../activeX/activeX80.xml"/><Relationship Id="rId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6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9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5" Type="http://schemas.openxmlformats.org/officeDocument/2006/relationships/vmlDrawing" Target="../drawings/vmlDrawing4.vml"/><Relationship Id="rId23" Type="http://schemas.openxmlformats.org/officeDocument/2006/relationships/image" Target="../media/image73.emf"/><Relationship Id="rId28" Type="http://schemas.openxmlformats.org/officeDocument/2006/relationships/control" Target="../activeX/activeX67.xml"/><Relationship Id="rId36" Type="http://schemas.openxmlformats.org/officeDocument/2006/relationships/control" Target="../activeX/activeX71.xml"/><Relationship Id="rId49" Type="http://schemas.openxmlformats.org/officeDocument/2006/relationships/image" Target="../media/image86.emf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 TargetMode="External"/><Relationship Id="rId18" Type="http://schemas.openxmlformats.org/officeDocument/2006/relationships/control" Target="../activeX/activeX82.xml"/><Relationship Id="rId26" Type="http://schemas.openxmlformats.org/officeDocument/2006/relationships/control" Target="../activeX/activeX86.xml"/><Relationship Id="rId39" Type="http://schemas.openxmlformats.org/officeDocument/2006/relationships/image" Target="../media/image101.emf"/><Relationship Id="rId21" Type="http://schemas.openxmlformats.org/officeDocument/2006/relationships/image" Target="../media/image92.emf"/><Relationship Id="rId34" Type="http://schemas.openxmlformats.org/officeDocument/2006/relationships/control" Target="../activeX/activeX90.xml"/><Relationship Id="rId42" Type="http://schemas.openxmlformats.org/officeDocument/2006/relationships/control" Target="../activeX/activeX94.xml"/><Relationship Id="rId47" Type="http://schemas.openxmlformats.org/officeDocument/2006/relationships/image" Target="../media/image105.emf"/><Relationship Id="rId50" Type="http://schemas.openxmlformats.org/officeDocument/2006/relationships/control" Target="../activeX/activeX98.xml"/><Relationship Id="rId55" Type="http://schemas.openxmlformats.org/officeDocument/2006/relationships/image" Target="../media/image109.emf"/><Relationship Id="rId7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6" Type="http://schemas.openxmlformats.org/officeDocument/2006/relationships/control" Target="../activeX/activeX81.xml"/><Relationship Id="rId29" Type="http://schemas.openxmlformats.org/officeDocument/2006/relationships/image" Target="../media/image96.emf"/><Relationship Id="rId1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24" Type="http://schemas.openxmlformats.org/officeDocument/2006/relationships/control" Target="../activeX/activeX85.xml"/><Relationship Id="rId32" Type="http://schemas.openxmlformats.org/officeDocument/2006/relationships/control" Target="../activeX/activeX89.xml"/><Relationship Id="rId37" Type="http://schemas.openxmlformats.org/officeDocument/2006/relationships/image" Target="../media/image100.emf"/><Relationship Id="rId40" Type="http://schemas.openxmlformats.org/officeDocument/2006/relationships/control" Target="../activeX/activeX93.xml"/><Relationship Id="rId45" Type="http://schemas.openxmlformats.org/officeDocument/2006/relationships/image" Target="../media/image104.emf"/><Relationship Id="rId53" Type="http://schemas.openxmlformats.org/officeDocument/2006/relationships/image" Target="../media/image108.emf"/><Relationship Id="rId5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0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 TargetMode="External"/><Relationship Id="rId19" Type="http://schemas.openxmlformats.org/officeDocument/2006/relationships/image" Target="../media/image91.emf"/><Relationship Id="rId31" Type="http://schemas.openxmlformats.org/officeDocument/2006/relationships/image" Target="../media/image97.emf"/><Relationship Id="rId44" Type="http://schemas.openxmlformats.org/officeDocument/2006/relationships/control" Target="../activeX/activeX95.xml"/><Relationship Id="rId52" Type="http://schemas.openxmlformats.org/officeDocument/2006/relationships/control" Target="../activeX/activeX99.xml"/><Relationship Id="rId4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9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 TargetMode="External"/><Relationship Id="rId14" Type="http://schemas.openxmlformats.org/officeDocument/2006/relationships/drawing" Target="../drawings/drawing5.xml"/><Relationship Id="rId22" Type="http://schemas.openxmlformats.org/officeDocument/2006/relationships/control" Target="../activeX/activeX84.xml"/><Relationship Id="rId27" Type="http://schemas.openxmlformats.org/officeDocument/2006/relationships/image" Target="../media/image95.emf"/><Relationship Id="rId30" Type="http://schemas.openxmlformats.org/officeDocument/2006/relationships/control" Target="../activeX/activeX88.xml"/><Relationship Id="rId35" Type="http://schemas.openxmlformats.org/officeDocument/2006/relationships/image" Target="../media/image99.emf"/><Relationship Id="rId43" Type="http://schemas.openxmlformats.org/officeDocument/2006/relationships/image" Target="../media/image103.emf"/><Relationship Id="rId48" Type="http://schemas.openxmlformats.org/officeDocument/2006/relationships/control" Target="../activeX/activeX97.xml"/><Relationship Id="rId8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51" Type="http://schemas.openxmlformats.org/officeDocument/2006/relationships/image" Target="../media/image107.emf"/><Relationship Id="rId3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2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 TargetMode="External"/><Relationship Id="rId17" Type="http://schemas.openxmlformats.org/officeDocument/2006/relationships/image" Target="../media/image90.emf"/><Relationship Id="rId25" Type="http://schemas.openxmlformats.org/officeDocument/2006/relationships/image" Target="../media/image94.emf"/><Relationship Id="rId33" Type="http://schemas.openxmlformats.org/officeDocument/2006/relationships/image" Target="../media/image98.emf"/><Relationship Id="rId38" Type="http://schemas.openxmlformats.org/officeDocument/2006/relationships/control" Target="../activeX/activeX92.xml"/><Relationship Id="rId46" Type="http://schemas.openxmlformats.org/officeDocument/2006/relationships/control" Target="../activeX/activeX96.xml"/><Relationship Id="rId20" Type="http://schemas.openxmlformats.org/officeDocument/2006/relationships/control" Target="../activeX/activeX83.xml"/><Relationship Id="rId41" Type="http://schemas.openxmlformats.org/officeDocument/2006/relationships/image" Target="../media/image102.emf"/><Relationship Id="rId54" Type="http://schemas.openxmlformats.org/officeDocument/2006/relationships/control" Target="../activeX/activeX100.xml"/><Relationship Id="rId1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6" Type="http://schemas.openxmlformats.org/officeDocument/2006/relationships/hyperlink" Target="http://dbh.nsd.uib.no/dbhvev/ansatte/tilsatte_rapport.cfm?st_kat=x&amp;st_gruppe=x&amp;st_kode=x&amp;stillingstype=x&amp;ansettelse=x&amp;sti=9!ufakkode!9!st_kode&amp;insttype=11&amp;arstall=2006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 TargetMode="External"/><Relationship Id="rId15" Type="http://schemas.openxmlformats.org/officeDocument/2006/relationships/vmlDrawing" Target="../drawings/vmlDrawing5.vml"/><Relationship Id="rId23" Type="http://schemas.openxmlformats.org/officeDocument/2006/relationships/image" Target="../media/image93.emf"/><Relationship Id="rId28" Type="http://schemas.openxmlformats.org/officeDocument/2006/relationships/control" Target="../activeX/activeX87.xml"/><Relationship Id="rId36" Type="http://schemas.openxmlformats.org/officeDocument/2006/relationships/control" Target="../activeX/activeX91.xml"/><Relationship Id="rId49" Type="http://schemas.openxmlformats.org/officeDocument/2006/relationships/image" Target="../media/image106.emf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10" workbookViewId="0">
      <selection activeCell="E14" sqref="E14"/>
    </sheetView>
  </sheetViews>
  <sheetFormatPr defaultRowHeight="15" x14ac:dyDescent="0.25"/>
  <cols>
    <col min="1" max="1" width="49.28515625" customWidth="1"/>
    <col min="2" max="6" width="12.42578125" bestFit="1" customWidth="1"/>
  </cols>
  <sheetData>
    <row r="1" spans="1:6" x14ac:dyDescent="0.25">
      <c r="A1" s="34" t="s">
        <v>189</v>
      </c>
      <c r="B1" s="35"/>
      <c r="C1" s="35"/>
      <c r="D1" s="35"/>
      <c r="E1" s="35"/>
      <c r="F1" s="35"/>
    </row>
    <row r="2" spans="1:6" ht="15.75" x14ac:dyDescent="0.25">
      <c r="A2" s="58"/>
      <c r="B2" s="59">
        <v>2006</v>
      </c>
      <c r="C2" s="59">
        <v>2007</v>
      </c>
      <c r="D2" s="59">
        <v>2008</v>
      </c>
      <c r="E2" s="59">
        <v>2009</v>
      </c>
      <c r="F2" s="60">
        <v>2010</v>
      </c>
    </row>
    <row r="3" spans="1:6" x14ac:dyDescent="0.25">
      <c r="A3" s="65" t="s">
        <v>165</v>
      </c>
      <c r="B3" s="83">
        <f>+'2006'!J30</f>
        <v>3175</v>
      </c>
      <c r="C3" s="83">
        <f>+'2007'!J30</f>
        <v>3248.3</v>
      </c>
      <c r="D3" s="83">
        <f>+'2008'!J29</f>
        <v>3353.8</v>
      </c>
      <c r="E3" s="83">
        <f>+'2009'!J29</f>
        <v>3236.7</v>
      </c>
      <c r="F3" s="84">
        <f>+'2010'!J26</f>
        <v>3211.8</v>
      </c>
    </row>
    <row r="4" spans="1:6" x14ac:dyDescent="0.25">
      <c r="A4" s="65" t="s">
        <v>164</v>
      </c>
      <c r="B4" s="83">
        <f>+'2006'!H30</f>
        <v>953</v>
      </c>
      <c r="C4" s="83">
        <f>+'2007'!H30</f>
        <v>973</v>
      </c>
      <c r="D4" s="83">
        <f>+'2008'!H29</f>
        <v>937.3</v>
      </c>
      <c r="E4" s="83">
        <f>+'2009'!H29</f>
        <v>978</v>
      </c>
      <c r="F4" s="84">
        <f>+'2010'!H26</f>
        <v>970.1</v>
      </c>
    </row>
    <row r="5" spans="1:6" x14ac:dyDescent="0.25">
      <c r="A5" s="65" t="s">
        <v>163</v>
      </c>
      <c r="B5" s="83">
        <f>+'2006'!F30</f>
        <v>133.1</v>
      </c>
      <c r="C5" s="83">
        <f>+'2007'!F30</f>
        <v>129.5</v>
      </c>
      <c r="D5" s="83">
        <f>+'2008'!F29</f>
        <v>137.80000000000001</v>
      </c>
      <c r="E5" s="83">
        <f>+'2009'!F29</f>
        <v>132.69999999999999</v>
      </c>
      <c r="F5" s="84">
        <f>+'2010'!F26</f>
        <v>140.30000000000001</v>
      </c>
    </row>
    <row r="6" spans="1:6" x14ac:dyDescent="0.25">
      <c r="A6" s="65" t="s">
        <v>180</v>
      </c>
      <c r="B6" s="83">
        <f>+'2006'!D30</f>
        <v>42.7</v>
      </c>
      <c r="C6" s="83">
        <f>+'2007'!D30</f>
        <v>44.5</v>
      </c>
      <c r="D6" s="83">
        <f>+'2008'!D29</f>
        <v>69.3</v>
      </c>
      <c r="E6" s="83">
        <f>+'2009'!D29</f>
        <v>58.5</v>
      </c>
      <c r="F6" s="84">
        <f>+'2010'!D26</f>
        <v>57.2</v>
      </c>
    </row>
    <row r="7" spans="1:6" x14ac:dyDescent="0.25">
      <c r="A7" s="65" t="s">
        <v>161</v>
      </c>
      <c r="B7" s="83">
        <f>+'2006'!B30</f>
        <v>1320.4</v>
      </c>
      <c r="C7" s="83">
        <f>+'2007'!B30</f>
        <v>1385.7</v>
      </c>
      <c r="D7" s="83">
        <f>+'2008'!B29</f>
        <v>1440.6</v>
      </c>
      <c r="E7" s="83">
        <f>+'2009'!B29</f>
        <v>1479.1</v>
      </c>
      <c r="F7" s="84">
        <f>+'2010'!B26</f>
        <v>1430.7</v>
      </c>
    </row>
    <row r="8" spans="1:6" x14ac:dyDescent="0.25">
      <c r="A8" s="85" t="s">
        <v>181</v>
      </c>
      <c r="B8" s="86">
        <f>SUM(B3:B7)</f>
        <v>5624.2000000000007</v>
      </c>
      <c r="C8" s="86">
        <f t="shared" ref="C8:F8" si="0">SUM(C3:C7)</f>
        <v>5781</v>
      </c>
      <c r="D8" s="86">
        <f t="shared" si="0"/>
        <v>5938.8000000000011</v>
      </c>
      <c r="E8" s="86">
        <f t="shared" si="0"/>
        <v>5885</v>
      </c>
      <c r="F8" s="87">
        <f t="shared" si="0"/>
        <v>5810.1</v>
      </c>
    </row>
    <row r="9" spans="1:6" x14ac:dyDescent="0.25">
      <c r="A9" s="85"/>
      <c r="B9" s="86"/>
      <c r="C9" s="86"/>
      <c r="D9" s="86"/>
      <c r="E9" s="86"/>
      <c r="F9" s="87"/>
    </row>
    <row r="10" spans="1:6" x14ac:dyDescent="0.25">
      <c r="A10" s="71" t="s">
        <v>191</v>
      </c>
      <c r="B10" s="88">
        <f>+B8/$B$8</f>
        <v>1</v>
      </c>
      <c r="C10" s="88">
        <f t="shared" ref="C10:F10" si="1">+C8/$B$8</f>
        <v>1.0278795206429359</v>
      </c>
      <c r="D10" s="88">
        <f t="shared" si="1"/>
        <v>1.0559368443511967</v>
      </c>
      <c r="E10" s="88">
        <f t="shared" si="1"/>
        <v>1.0463710394367198</v>
      </c>
      <c r="F10" s="89">
        <f t="shared" si="1"/>
        <v>1.0330535898438888</v>
      </c>
    </row>
    <row r="11" spans="1:6" s="56" customFormat="1" x14ac:dyDescent="0.25">
      <c r="A11" s="54"/>
      <c r="B11" s="55"/>
      <c r="C11" s="55"/>
      <c r="D11" s="55"/>
      <c r="E11" s="55"/>
      <c r="F11" s="55"/>
    </row>
    <row r="12" spans="1:6" s="56" customFormat="1" x14ac:dyDescent="0.25">
      <c r="A12" s="54"/>
      <c r="B12" s="55"/>
      <c r="C12" s="55"/>
      <c r="D12" s="55"/>
      <c r="E12" s="55"/>
      <c r="F12" s="55"/>
    </row>
    <row r="13" spans="1:6" s="56" customFormat="1" x14ac:dyDescent="0.25">
      <c r="A13" s="54"/>
      <c r="B13" s="55"/>
      <c r="C13" s="55"/>
      <c r="D13" s="55"/>
      <c r="E13" s="55"/>
      <c r="F13" s="55"/>
    </row>
    <row r="14" spans="1:6" s="56" customFormat="1" ht="15.75" x14ac:dyDescent="0.25">
      <c r="A14" s="33" t="s">
        <v>201</v>
      </c>
      <c r="B14" s="55"/>
      <c r="C14" s="55"/>
      <c r="D14" s="55"/>
      <c r="E14" s="55"/>
      <c r="F14" s="55"/>
    </row>
    <row r="15" spans="1:6" ht="15.75" x14ac:dyDescent="0.25">
      <c r="A15" s="58" t="s">
        <v>195</v>
      </c>
      <c r="B15" s="59">
        <v>2006</v>
      </c>
      <c r="C15" s="59">
        <v>2007</v>
      </c>
      <c r="D15" s="59">
        <v>2008</v>
      </c>
      <c r="E15" s="59">
        <v>2009</v>
      </c>
      <c r="F15" s="60">
        <v>2010</v>
      </c>
    </row>
    <row r="16" spans="1:6" x14ac:dyDescent="0.25">
      <c r="A16" s="61" t="s">
        <v>124</v>
      </c>
      <c r="B16" s="66"/>
      <c r="C16" s="66"/>
      <c r="D16" s="66"/>
      <c r="E16" s="66"/>
      <c r="F16" s="67">
        <v>2</v>
      </c>
    </row>
    <row r="17" spans="1:6" x14ac:dyDescent="0.25">
      <c r="A17" s="61" t="s">
        <v>125</v>
      </c>
      <c r="B17" s="66">
        <v>20</v>
      </c>
      <c r="C17" s="66">
        <v>17</v>
      </c>
      <c r="D17" s="66">
        <v>20</v>
      </c>
      <c r="E17" s="66">
        <v>19</v>
      </c>
      <c r="F17" s="67">
        <v>19</v>
      </c>
    </row>
    <row r="18" spans="1:6" x14ac:dyDescent="0.25">
      <c r="A18" s="61" t="s">
        <v>126</v>
      </c>
      <c r="B18" s="66">
        <v>3</v>
      </c>
      <c r="C18" s="66">
        <v>3</v>
      </c>
      <c r="D18" s="66">
        <v>4</v>
      </c>
      <c r="E18" s="66">
        <v>4</v>
      </c>
      <c r="F18" s="67">
        <v>3</v>
      </c>
    </row>
    <row r="19" spans="1:6" x14ac:dyDescent="0.25">
      <c r="A19" s="61" t="s">
        <v>182</v>
      </c>
      <c r="B19" s="66">
        <v>28</v>
      </c>
      <c r="C19" s="66">
        <v>29</v>
      </c>
      <c r="D19" s="66">
        <v>34</v>
      </c>
      <c r="E19" s="66">
        <v>31</v>
      </c>
      <c r="F19" s="67">
        <v>33</v>
      </c>
    </row>
    <row r="20" spans="1:6" x14ac:dyDescent="0.25">
      <c r="A20" s="61" t="s">
        <v>183</v>
      </c>
      <c r="B20" s="66">
        <v>32</v>
      </c>
      <c r="C20" s="66">
        <v>30</v>
      </c>
      <c r="D20" s="66">
        <v>32</v>
      </c>
      <c r="E20" s="66">
        <v>30</v>
      </c>
      <c r="F20" s="67">
        <v>26</v>
      </c>
    </row>
    <row r="21" spans="1:6" x14ac:dyDescent="0.25">
      <c r="A21" s="61" t="s">
        <v>129</v>
      </c>
      <c r="B21" s="66">
        <v>87</v>
      </c>
      <c r="C21" s="66">
        <v>95</v>
      </c>
      <c r="D21" s="66">
        <v>108</v>
      </c>
      <c r="E21" s="66">
        <v>98</v>
      </c>
      <c r="F21" s="67">
        <v>100</v>
      </c>
    </row>
    <row r="22" spans="1:6" x14ac:dyDescent="0.25">
      <c r="A22" s="61" t="s">
        <v>184</v>
      </c>
      <c r="B22" s="66">
        <v>74</v>
      </c>
      <c r="C22" s="66">
        <v>83</v>
      </c>
      <c r="D22" s="66">
        <v>85</v>
      </c>
      <c r="E22" s="66">
        <v>84</v>
      </c>
      <c r="F22" s="67">
        <v>87</v>
      </c>
    </row>
    <row r="23" spans="1:6" x14ac:dyDescent="0.25">
      <c r="A23" s="61" t="s">
        <v>133</v>
      </c>
      <c r="B23" s="66">
        <v>187</v>
      </c>
      <c r="C23" s="66">
        <v>184</v>
      </c>
      <c r="D23" s="66">
        <v>193</v>
      </c>
      <c r="E23" s="66">
        <v>194</v>
      </c>
      <c r="F23" s="67">
        <v>205</v>
      </c>
    </row>
    <row r="24" spans="1:6" x14ac:dyDescent="0.25">
      <c r="A24" s="61" t="s">
        <v>134</v>
      </c>
      <c r="B24" s="66"/>
      <c r="C24" s="66"/>
      <c r="D24" s="66"/>
      <c r="E24" s="66">
        <v>3</v>
      </c>
      <c r="F24" s="67">
        <v>4</v>
      </c>
    </row>
    <row r="25" spans="1:6" x14ac:dyDescent="0.25">
      <c r="A25" s="61" t="s">
        <v>185</v>
      </c>
      <c r="B25" s="66">
        <v>181</v>
      </c>
      <c r="C25" s="66">
        <v>201</v>
      </c>
      <c r="D25" s="66">
        <v>227</v>
      </c>
      <c r="E25" s="66">
        <v>225</v>
      </c>
      <c r="F25" s="67">
        <v>220</v>
      </c>
    </row>
    <row r="26" spans="1:6" x14ac:dyDescent="0.25">
      <c r="A26" s="61" t="s">
        <v>136</v>
      </c>
      <c r="B26" s="66">
        <v>8</v>
      </c>
      <c r="C26" s="66">
        <v>11</v>
      </c>
      <c r="D26" s="66">
        <v>11</v>
      </c>
      <c r="E26" s="66">
        <v>15</v>
      </c>
      <c r="F26" s="67">
        <v>16</v>
      </c>
    </row>
    <row r="27" spans="1:6" x14ac:dyDescent="0.25">
      <c r="A27" s="61" t="s">
        <v>186</v>
      </c>
      <c r="B27" s="66"/>
      <c r="C27" s="66"/>
      <c r="D27" s="66"/>
      <c r="E27" s="66"/>
      <c r="F27" s="67">
        <v>1</v>
      </c>
    </row>
    <row r="28" spans="1:6" x14ac:dyDescent="0.25">
      <c r="A28" s="61" t="s">
        <v>187</v>
      </c>
      <c r="B28" s="66">
        <v>45</v>
      </c>
      <c r="C28" s="66">
        <v>53</v>
      </c>
      <c r="D28" s="66">
        <v>62</v>
      </c>
      <c r="E28" s="66">
        <v>65</v>
      </c>
      <c r="F28" s="67">
        <v>64</v>
      </c>
    </row>
    <row r="29" spans="1:6" x14ac:dyDescent="0.25">
      <c r="A29" s="61" t="s">
        <v>193</v>
      </c>
      <c r="B29" s="74">
        <v>179.8</v>
      </c>
      <c r="C29" s="74">
        <v>172.1</v>
      </c>
      <c r="D29" s="74">
        <v>175.7</v>
      </c>
      <c r="E29" s="74">
        <v>176.3</v>
      </c>
      <c r="F29" s="75">
        <v>166.4</v>
      </c>
    </row>
    <row r="30" spans="1:6" x14ac:dyDescent="0.25">
      <c r="A30" s="76" t="s">
        <v>188</v>
      </c>
      <c r="B30" s="77">
        <f>SUM(B16:B29)</f>
        <v>844.8</v>
      </c>
      <c r="C30" s="77">
        <f t="shared" ref="C30:F30" si="2">SUM(C16:C29)</f>
        <v>878.1</v>
      </c>
      <c r="D30" s="77">
        <f t="shared" si="2"/>
        <v>951.7</v>
      </c>
      <c r="E30" s="77">
        <f t="shared" si="2"/>
        <v>944.3</v>
      </c>
      <c r="F30" s="78">
        <f t="shared" si="2"/>
        <v>946.4</v>
      </c>
    </row>
    <row r="31" spans="1:6" x14ac:dyDescent="0.25">
      <c r="A31" s="65"/>
      <c r="B31" s="66"/>
      <c r="C31" s="66"/>
      <c r="D31" s="66"/>
      <c r="E31" s="66"/>
      <c r="F31" s="67"/>
    </row>
    <row r="32" spans="1:6" x14ac:dyDescent="0.25">
      <c r="A32" s="68" t="s">
        <v>198</v>
      </c>
      <c r="B32" s="79">
        <f>+B30/$B$30</f>
        <v>1</v>
      </c>
      <c r="C32" s="79">
        <f t="shared" ref="C32:F33" si="3">+C30/$B$30</f>
        <v>1.0394176136363638</v>
      </c>
      <c r="D32" s="79">
        <f t="shared" si="3"/>
        <v>1.1265388257575759</v>
      </c>
      <c r="E32" s="79">
        <f t="shared" si="3"/>
        <v>1.117779356060606</v>
      </c>
      <c r="F32" s="80">
        <f t="shared" si="3"/>
        <v>1.1202651515151516</v>
      </c>
    </row>
    <row r="33" spans="1:6" x14ac:dyDescent="0.25">
      <c r="A33" s="71" t="s">
        <v>197</v>
      </c>
      <c r="B33" s="81">
        <f>SUM(B16:B28)/SUM($B16:$B28)</f>
        <v>1</v>
      </c>
      <c r="C33" s="81">
        <f t="shared" ref="C33:F33" si="4">SUM(C16:C28)/SUM($B16:$B28)</f>
        <v>1.061654135338346</v>
      </c>
      <c r="D33" s="81">
        <f t="shared" si="4"/>
        <v>1.1669172932330827</v>
      </c>
      <c r="E33" s="81">
        <f t="shared" si="4"/>
        <v>1.1548872180451129</v>
      </c>
      <c r="F33" s="82">
        <f t="shared" si="4"/>
        <v>1.1729323308270676</v>
      </c>
    </row>
    <row r="34" spans="1:6" x14ac:dyDescent="0.25">
      <c r="A34" s="54"/>
      <c r="B34" s="57"/>
      <c r="C34" s="57"/>
      <c r="D34" s="57"/>
      <c r="E34" s="57"/>
      <c r="F34" s="57"/>
    </row>
    <row r="35" spans="1:6" ht="15.75" x14ac:dyDescent="0.25">
      <c r="A35" s="33" t="s">
        <v>200</v>
      </c>
      <c r="B35" s="57"/>
      <c r="C35" s="57"/>
      <c r="D35" s="57"/>
      <c r="E35" s="57"/>
      <c r="F35" s="57"/>
    </row>
    <row r="36" spans="1:6" ht="15.75" x14ac:dyDescent="0.25">
      <c r="A36" s="58" t="s">
        <v>194</v>
      </c>
      <c r="B36" s="59">
        <v>2006</v>
      </c>
      <c r="C36" s="59">
        <v>2007</v>
      </c>
      <c r="D36" s="59">
        <v>2008</v>
      </c>
      <c r="E36" s="59">
        <v>2009</v>
      </c>
      <c r="F36" s="60">
        <v>2010</v>
      </c>
    </row>
    <row r="37" spans="1:6" x14ac:dyDescent="0.25">
      <c r="A37" s="61" t="s">
        <v>192</v>
      </c>
      <c r="B37" s="62">
        <v>143551493</v>
      </c>
      <c r="C37" s="62">
        <v>159452717</v>
      </c>
      <c r="D37" s="62">
        <v>226408024</v>
      </c>
      <c r="E37" s="62">
        <v>215439811</v>
      </c>
      <c r="F37" s="63">
        <v>249011834</v>
      </c>
    </row>
    <row r="38" spans="1:6" x14ac:dyDescent="0.25">
      <c r="A38" s="61" t="s">
        <v>133</v>
      </c>
      <c r="B38" s="62">
        <v>76370536</v>
      </c>
      <c r="C38" s="62">
        <v>78890291</v>
      </c>
      <c r="D38" s="62">
        <v>82968224</v>
      </c>
      <c r="E38" s="62">
        <v>98905938</v>
      </c>
      <c r="F38" s="63">
        <v>106705922</v>
      </c>
    </row>
    <row r="39" spans="1:6" x14ac:dyDescent="0.25">
      <c r="A39" s="61" t="s">
        <v>185</v>
      </c>
      <c r="B39" s="62">
        <v>94533611</v>
      </c>
      <c r="C39" s="62">
        <v>106376087</v>
      </c>
      <c r="D39" s="62">
        <v>121234073</v>
      </c>
      <c r="E39" s="62">
        <v>140835804</v>
      </c>
      <c r="F39" s="63">
        <v>148905998</v>
      </c>
    </row>
    <row r="40" spans="1:6" x14ac:dyDescent="0.25">
      <c r="A40" s="61" t="s">
        <v>193</v>
      </c>
      <c r="B40" s="62">
        <f>+(6455+9451+12668+14539+37714)*1000</f>
        <v>80827000</v>
      </c>
      <c r="C40" s="62">
        <f>(5323+10055+12618+13987+39557)*1000</f>
        <v>81540000</v>
      </c>
      <c r="D40" s="62">
        <v>87559000</v>
      </c>
      <c r="E40" s="62">
        <v>96095000</v>
      </c>
      <c r="F40" s="63">
        <v>98063000</v>
      </c>
    </row>
    <row r="41" spans="1:6" x14ac:dyDescent="0.25">
      <c r="A41" s="64" t="s">
        <v>190</v>
      </c>
      <c r="B41" s="62">
        <f>SUM(B37:B40)</f>
        <v>395282640</v>
      </c>
      <c r="C41" s="62">
        <f t="shared" ref="C41:F41" si="5">SUM(C37:C40)</f>
        <v>426259095</v>
      </c>
      <c r="D41" s="62">
        <f t="shared" si="5"/>
        <v>518169321</v>
      </c>
      <c r="E41" s="62">
        <f t="shared" si="5"/>
        <v>551276553</v>
      </c>
      <c r="F41" s="63">
        <f t="shared" si="5"/>
        <v>602686754</v>
      </c>
    </row>
    <row r="42" spans="1:6" x14ac:dyDescent="0.25">
      <c r="A42" s="65"/>
      <c r="B42" s="66"/>
      <c r="C42" s="66"/>
      <c r="D42" s="66"/>
      <c r="E42" s="66"/>
      <c r="F42" s="67"/>
    </row>
    <row r="43" spans="1:6" x14ac:dyDescent="0.25">
      <c r="A43" s="68" t="s">
        <v>199</v>
      </c>
      <c r="B43" s="69">
        <f>+B41/$B$41</f>
        <v>1</v>
      </c>
      <c r="C43" s="69">
        <f t="shared" ref="C43:F44" si="6">+C41/$B$41</f>
        <v>1.0783653311969379</v>
      </c>
      <c r="D43" s="69">
        <f t="shared" si="6"/>
        <v>1.3108830709084518</v>
      </c>
      <c r="E43" s="69">
        <f t="shared" si="6"/>
        <v>1.394638917104986</v>
      </c>
      <c r="F43" s="70">
        <f t="shared" si="6"/>
        <v>1.5246982614769018</v>
      </c>
    </row>
    <row r="44" spans="1:6" x14ac:dyDescent="0.25">
      <c r="A44" s="71" t="s">
        <v>196</v>
      </c>
      <c r="B44" s="72">
        <f>SUM(B37:B39)/SUM($B37:$B39)</f>
        <v>1</v>
      </c>
      <c r="C44" s="72">
        <f t="shared" ref="C44:F44" si="7">SUM(C37:C39)/SUM($B37:$B39)</f>
        <v>1.0962407766004769</v>
      </c>
      <c r="D44" s="72">
        <f t="shared" si="7"/>
        <v>1.3693833604002141</v>
      </c>
      <c r="E44" s="72">
        <f t="shared" si="7"/>
        <v>1.4475223055309168</v>
      </c>
      <c r="F44" s="73">
        <f t="shared" si="7"/>
        <v>1.6047533890630805</v>
      </c>
    </row>
    <row r="95" spans="1:1" x14ac:dyDescent="0.25">
      <c r="A95">
        <v>7</v>
      </c>
    </row>
  </sheetData>
  <pageMargins left="0.7" right="0.7" top="0.75" bottom="0.75" header="0.3" footer="0.3"/>
  <pageSetup paperSize="9" scale="7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9" sqref="B9:C9"/>
    </sheetView>
  </sheetViews>
  <sheetFormatPr defaultRowHeight="15" x14ac:dyDescent="0.25"/>
  <sheetData>
    <row r="1" spans="1:13" ht="22.9" x14ac:dyDescent="0.3">
      <c r="A1" s="8" t="s">
        <v>152</v>
      </c>
    </row>
    <row r="3" spans="1:13" ht="14.45" x14ac:dyDescent="0.3">
      <c r="A3" s="38" t="s">
        <v>153</v>
      </c>
      <c r="B3" s="39"/>
      <c r="C3" s="39"/>
      <c r="D3" s="39"/>
      <c r="E3" s="39"/>
      <c r="F3" s="40"/>
      <c r="G3" s="11"/>
      <c r="H3" s="11"/>
      <c r="I3" s="11"/>
      <c r="J3" s="12"/>
    </row>
    <row r="4" spans="1:13" ht="31.5" x14ac:dyDescent="0.25">
      <c r="A4" s="9" t="s">
        <v>154</v>
      </c>
      <c r="B4" s="10">
        <v>2010</v>
      </c>
      <c r="C4" s="9" t="s">
        <v>155</v>
      </c>
      <c r="D4" s="10" t="s">
        <v>156</v>
      </c>
      <c r="E4" s="9" t="s">
        <v>157</v>
      </c>
      <c r="F4" s="10" t="s">
        <v>156</v>
      </c>
      <c r="G4" s="9" t="s">
        <v>158</v>
      </c>
      <c r="H4" s="10" t="s">
        <v>156</v>
      </c>
      <c r="I4" s="9" t="s">
        <v>159</v>
      </c>
      <c r="J4" s="10" t="s">
        <v>156</v>
      </c>
    </row>
    <row r="5" spans="1:13" ht="14.45" x14ac:dyDescent="0.3">
      <c r="A5" s="13"/>
    </row>
    <row r="6" spans="1:13" ht="14.45" x14ac:dyDescent="0.3">
      <c r="A6" s="13" t="s">
        <v>3</v>
      </c>
    </row>
    <row r="7" spans="1:13" ht="14.45" x14ac:dyDescent="0.3">
      <c r="A7" s="13" t="s">
        <v>8</v>
      </c>
    </row>
    <row r="8" spans="1:13" ht="14.45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52.9" customHeight="1" x14ac:dyDescent="0.25">
      <c r="A9" s="41" t="s">
        <v>160</v>
      </c>
      <c r="B9" s="41" t="s">
        <v>161</v>
      </c>
      <c r="C9" s="41"/>
      <c r="D9" s="41" t="s">
        <v>162</v>
      </c>
      <c r="E9" s="41"/>
      <c r="F9" s="41" t="s">
        <v>163</v>
      </c>
      <c r="G9" s="41"/>
      <c r="H9" s="41" t="s">
        <v>164</v>
      </c>
      <c r="I9" s="41"/>
      <c r="J9" s="41" t="s">
        <v>165</v>
      </c>
      <c r="K9" s="41"/>
      <c r="L9" s="41" t="s">
        <v>166</v>
      </c>
      <c r="M9" s="41"/>
    </row>
    <row r="10" spans="1:13" ht="25.5" x14ac:dyDescent="0.25">
      <c r="A10" s="41"/>
      <c r="B10" s="14" t="s">
        <v>167</v>
      </c>
      <c r="C10" s="14" t="s">
        <v>168</v>
      </c>
      <c r="D10" s="14" t="s">
        <v>167</v>
      </c>
      <c r="E10" s="14" t="s">
        <v>168</v>
      </c>
      <c r="F10" s="14" t="s">
        <v>167</v>
      </c>
      <c r="G10" s="14" t="s">
        <v>168</v>
      </c>
      <c r="H10" s="14" t="s">
        <v>167</v>
      </c>
      <c r="I10" s="14" t="s">
        <v>168</v>
      </c>
      <c r="J10" s="14" t="s">
        <v>167</v>
      </c>
      <c r="K10" s="14" t="s">
        <v>168</v>
      </c>
      <c r="L10" s="14" t="s">
        <v>167</v>
      </c>
      <c r="M10" s="14" t="s">
        <v>168</v>
      </c>
    </row>
    <row r="11" spans="1:13" ht="14.4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4.45" x14ac:dyDescent="0.3">
      <c r="A12" s="15" t="s">
        <v>9</v>
      </c>
      <c r="B12" s="16">
        <v>176.9</v>
      </c>
      <c r="C12" s="16">
        <v>70.7</v>
      </c>
      <c r="D12" s="16" t="s">
        <v>169</v>
      </c>
      <c r="E12" s="16" t="s">
        <v>169</v>
      </c>
      <c r="F12" s="16" t="s">
        <v>169</v>
      </c>
      <c r="G12" s="16" t="s">
        <v>169</v>
      </c>
      <c r="H12" s="16">
        <v>33</v>
      </c>
      <c r="I12" s="16">
        <v>32.4</v>
      </c>
      <c r="J12" s="16">
        <v>564.4</v>
      </c>
      <c r="K12" s="16">
        <v>47</v>
      </c>
      <c r="L12" s="17">
        <v>774.3</v>
      </c>
      <c r="M12" s="17">
        <v>51.8</v>
      </c>
    </row>
    <row r="13" spans="1:13" ht="14.45" x14ac:dyDescent="0.3">
      <c r="A13" s="15" t="s">
        <v>33</v>
      </c>
      <c r="B13" s="16">
        <v>99.3</v>
      </c>
      <c r="C13" s="16">
        <v>67.099999999999994</v>
      </c>
      <c r="D13" s="16" t="s">
        <v>169</v>
      </c>
      <c r="E13" s="16" t="s">
        <v>169</v>
      </c>
      <c r="F13" s="16" t="s">
        <v>169</v>
      </c>
      <c r="G13" s="16" t="s">
        <v>169</v>
      </c>
      <c r="H13" s="16">
        <v>11</v>
      </c>
      <c r="I13" s="16">
        <v>36.4</v>
      </c>
      <c r="J13" s="16">
        <v>156.5</v>
      </c>
      <c r="K13" s="16">
        <v>43.1</v>
      </c>
      <c r="L13" s="17">
        <v>266.8</v>
      </c>
      <c r="M13" s="17">
        <v>51.7</v>
      </c>
    </row>
    <row r="14" spans="1:13" ht="14.45" x14ac:dyDescent="0.3">
      <c r="A14" s="15" t="s">
        <v>42</v>
      </c>
      <c r="B14" s="16">
        <v>155.69999999999999</v>
      </c>
      <c r="C14" s="16">
        <v>67.7</v>
      </c>
      <c r="D14" s="16">
        <v>6</v>
      </c>
      <c r="E14" s="16">
        <v>16.7</v>
      </c>
      <c r="F14" s="16" t="s">
        <v>169</v>
      </c>
      <c r="G14" s="16" t="s">
        <v>169</v>
      </c>
      <c r="H14" s="16">
        <v>166.2</v>
      </c>
      <c r="I14" s="16">
        <v>32.299999999999997</v>
      </c>
      <c r="J14" s="16">
        <v>1015.6</v>
      </c>
      <c r="K14" s="16">
        <v>32.9</v>
      </c>
      <c r="L14" s="17">
        <v>1343.4</v>
      </c>
      <c r="M14" s="17">
        <v>36.799999999999997</v>
      </c>
    </row>
    <row r="15" spans="1:13" ht="14.45" x14ac:dyDescent="0.3">
      <c r="A15" s="15" t="s">
        <v>59</v>
      </c>
      <c r="B15" s="16">
        <v>199.5</v>
      </c>
      <c r="C15" s="16">
        <v>77.7</v>
      </c>
      <c r="D15" s="16">
        <v>3</v>
      </c>
      <c r="E15" s="16">
        <v>33.299999999999997</v>
      </c>
      <c r="F15" s="16">
        <v>1</v>
      </c>
      <c r="G15" s="16" t="s">
        <v>169</v>
      </c>
      <c r="H15" s="16">
        <v>189.1</v>
      </c>
      <c r="I15" s="16">
        <v>74</v>
      </c>
      <c r="J15" s="16">
        <v>591.20000000000005</v>
      </c>
      <c r="K15" s="16">
        <v>49.8</v>
      </c>
      <c r="L15" s="17">
        <v>983.7</v>
      </c>
      <c r="M15" s="17">
        <v>60</v>
      </c>
    </row>
    <row r="16" spans="1:13" ht="14.45" x14ac:dyDescent="0.3">
      <c r="A16" s="15" t="s">
        <v>72</v>
      </c>
      <c r="B16" s="16">
        <v>42.6</v>
      </c>
      <c r="C16" s="16">
        <v>81.2</v>
      </c>
      <c r="D16" s="16">
        <v>27</v>
      </c>
      <c r="E16" s="16">
        <v>100</v>
      </c>
      <c r="F16" s="16">
        <v>1</v>
      </c>
      <c r="G16" s="16">
        <v>100</v>
      </c>
      <c r="H16" s="16">
        <v>81.599999999999994</v>
      </c>
      <c r="I16" s="16">
        <v>71.599999999999994</v>
      </c>
      <c r="J16" s="16">
        <v>124.5</v>
      </c>
      <c r="K16" s="16">
        <v>54.4</v>
      </c>
      <c r="L16" s="17">
        <v>276.7</v>
      </c>
      <c r="M16" s="17">
        <v>68.2</v>
      </c>
    </row>
    <row r="17" spans="1:13" ht="14.45" x14ac:dyDescent="0.3">
      <c r="A17" s="15" t="s">
        <v>76</v>
      </c>
      <c r="B17" s="16">
        <v>99.5</v>
      </c>
      <c r="C17" s="16">
        <v>64.5</v>
      </c>
      <c r="D17" s="16">
        <v>1</v>
      </c>
      <c r="E17" s="16" t="s">
        <v>169</v>
      </c>
      <c r="F17" s="16" t="s">
        <v>169</v>
      </c>
      <c r="G17" s="16" t="s">
        <v>169</v>
      </c>
      <c r="H17" s="16">
        <v>20.9</v>
      </c>
      <c r="I17" s="16">
        <v>11.5</v>
      </c>
      <c r="J17" s="16">
        <v>321.10000000000002</v>
      </c>
      <c r="K17" s="16">
        <v>41.3</v>
      </c>
      <c r="L17" s="17">
        <v>442.5</v>
      </c>
      <c r="M17" s="17">
        <v>45</v>
      </c>
    </row>
    <row r="18" spans="1:13" ht="14.45" x14ac:dyDescent="0.3">
      <c r="A18" s="15" t="s">
        <v>86</v>
      </c>
      <c r="B18" s="16">
        <v>12.4</v>
      </c>
      <c r="C18" s="16">
        <v>54.8</v>
      </c>
      <c r="D18" s="16" t="s">
        <v>169</v>
      </c>
      <c r="E18" s="16" t="s">
        <v>169</v>
      </c>
      <c r="F18" s="16" t="s">
        <v>169</v>
      </c>
      <c r="G18" s="16" t="s">
        <v>169</v>
      </c>
      <c r="H18" s="16">
        <v>1</v>
      </c>
      <c r="I18" s="16" t="s">
        <v>169</v>
      </c>
      <c r="J18" s="16">
        <v>34.200000000000003</v>
      </c>
      <c r="K18" s="16">
        <v>43.1</v>
      </c>
      <c r="L18" s="17">
        <v>47.6</v>
      </c>
      <c r="M18" s="17">
        <v>45.3</v>
      </c>
    </row>
    <row r="19" spans="1:13" ht="14.45" x14ac:dyDescent="0.3">
      <c r="A19" s="15" t="s">
        <v>89</v>
      </c>
      <c r="B19" s="16">
        <v>81.900000000000006</v>
      </c>
      <c r="C19" s="16">
        <v>76.599999999999994</v>
      </c>
      <c r="D19" s="16" t="s">
        <v>169</v>
      </c>
      <c r="E19" s="16" t="s">
        <v>169</v>
      </c>
      <c r="F19" s="16" t="s">
        <v>169</v>
      </c>
      <c r="G19" s="16" t="s">
        <v>169</v>
      </c>
      <c r="H19" s="16">
        <v>15</v>
      </c>
      <c r="I19" s="16">
        <v>21.4</v>
      </c>
      <c r="J19" s="16">
        <v>196.2</v>
      </c>
      <c r="K19" s="16">
        <v>58.4</v>
      </c>
      <c r="L19" s="17">
        <v>293</v>
      </c>
      <c r="M19" s="17">
        <v>61.6</v>
      </c>
    </row>
    <row r="20" spans="1:13" ht="14.45" x14ac:dyDescent="0.3">
      <c r="A20" s="15" t="s">
        <v>96</v>
      </c>
      <c r="B20" s="16">
        <v>44.7</v>
      </c>
      <c r="C20" s="16">
        <v>68.7</v>
      </c>
      <c r="D20" s="16" t="s">
        <v>169</v>
      </c>
      <c r="E20" s="16" t="s">
        <v>169</v>
      </c>
      <c r="F20" s="16" t="s">
        <v>169</v>
      </c>
      <c r="G20" s="16" t="s">
        <v>169</v>
      </c>
      <c r="H20" s="16">
        <v>21.7</v>
      </c>
      <c r="I20" s="16">
        <v>44.7</v>
      </c>
      <c r="J20" s="16">
        <v>79.3</v>
      </c>
      <c r="K20" s="16">
        <v>58</v>
      </c>
      <c r="L20" s="17">
        <v>145.69999999999999</v>
      </c>
      <c r="M20" s="17">
        <v>59.3</v>
      </c>
    </row>
    <row r="21" spans="1:13" ht="14.45" x14ac:dyDescent="0.3">
      <c r="A21" s="15" t="s">
        <v>108</v>
      </c>
      <c r="B21" s="16">
        <v>54.2</v>
      </c>
      <c r="C21" s="16">
        <v>66.599999999999994</v>
      </c>
      <c r="D21" s="16" t="s">
        <v>169</v>
      </c>
      <c r="E21" s="16" t="s">
        <v>169</v>
      </c>
      <c r="F21" s="16" t="s">
        <v>169</v>
      </c>
      <c r="G21" s="16" t="s">
        <v>169</v>
      </c>
      <c r="H21" s="16">
        <v>70.099999999999994</v>
      </c>
      <c r="I21" s="16">
        <v>51.8</v>
      </c>
      <c r="J21" s="16">
        <v>42.7</v>
      </c>
      <c r="K21" s="16">
        <v>44.3</v>
      </c>
      <c r="L21" s="17">
        <v>167</v>
      </c>
      <c r="M21" s="17">
        <v>54.7</v>
      </c>
    </row>
    <row r="22" spans="1:13" ht="14.45" x14ac:dyDescent="0.3">
      <c r="A22" s="15" t="s">
        <v>115</v>
      </c>
      <c r="B22" s="16">
        <v>10</v>
      </c>
      <c r="C22" s="16">
        <v>60</v>
      </c>
      <c r="D22" s="16">
        <v>1</v>
      </c>
      <c r="E22" s="16" t="s">
        <v>169</v>
      </c>
      <c r="F22" s="16">
        <v>3</v>
      </c>
      <c r="G22" s="16" t="s">
        <v>169</v>
      </c>
      <c r="H22" s="16">
        <v>48.7</v>
      </c>
      <c r="I22" s="16">
        <v>34.6</v>
      </c>
      <c r="J22" s="16">
        <v>56.5</v>
      </c>
      <c r="K22" s="16">
        <v>34.200000000000003</v>
      </c>
      <c r="L22" s="17">
        <v>119.1</v>
      </c>
      <c r="M22" s="17">
        <v>35.4</v>
      </c>
    </row>
    <row r="23" spans="1:13" ht="14.45" x14ac:dyDescent="0.3">
      <c r="A23" s="15" t="s">
        <v>130</v>
      </c>
      <c r="B23" s="16">
        <v>398</v>
      </c>
      <c r="C23" s="16">
        <v>64</v>
      </c>
      <c r="D23" s="16">
        <v>19.2</v>
      </c>
      <c r="E23" s="16">
        <v>94.8</v>
      </c>
      <c r="F23" s="16">
        <v>135.30000000000001</v>
      </c>
      <c r="G23" s="16">
        <v>20.6</v>
      </c>
      <c r="H23" s="16">
        <v>226.9</v>
      </c>
      <c r="I23" s="16">
        <v>21.9</v>
      </c>
      <c r="J23" s="16">
        <v>4.2</v>
      </c>
      <c r="K23" s="16">
        <v>76.2</v>
      </c>
      <c r="L23" s="17">
        <v>783.6</v>
      </c>
      <c r="M23" s="17">
        <v>45.1</v>
      </c>
    </row>
    <row r="24" spans="1:13" ht="14.45" x14ac:dyDescent="0.3">
      <c r="A24" s="15" t="s">
        <v>138</v>
      </c>
      <c r="B24" s="16">
        <v>56.3</v>
      </c>
      <c r="C24" s="16">
        <v>65.2</v>
      </c>
      <c r="D24" s="16" t="s">
        <v>169</v>
      </c>
      <c r="E24" s="16" t="s">
        <v>169</v>
      </c>
      <c r="F24" s="16" t="s">
        <v>169</v>
      </c>
      <c r="G24" s="16" t="s">
        <v>169</v>
      </c>
      <c r="H24" s="16">
        <v>85</v>
      </c>
      <c r="I24" s="16">
        <v>84.5</v>
      </c>
      <c r="J24" s="16">
        <v>25.5</v>
      </c>
      <c r="K24" s="16">
        <v>55.4</v>
      </c>
      <c r="L24" s="17">
        <v>166.7</v>
      </c>
      <c r="M24" s="17">
        <v>73.599999999999994</v>
      </c>
    </row>
    <row r="25" spans="1:13" ht="14.45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4.45" x14ac:dyDescent="0.3">
      <c r="A26" s="18" t="s">
        <v>170</v>
      </c>
      <c r="B26" s="17">
        <v>1430.7</v>
      </c>
      <c r="C26" s="17">
        <v>68.8</v>
      </c>
      <c r="D26" s="17">
        <v>57.2</v>
      </c>
      <c r="E26" s="17">
        <v>82.5</v>
      </c>
      <c r="F26" s="17">
        <v>140.30000000000001</v>
      </c>
      <c r="G26" s="17">
        <v>20.6</v>
      </c>
      <c r="H26" s="17">
        <v>970.1</v>
      </c>
      <c r="I26" s="17">
        <v>47.1</v>
      </c>
      <c r="J26" s="17">
        <v>3211.8</v>
      </c>
      <c r="K26" s="17">
        <v>43.3</v>
      </c>
      <c r="L26" s="17">
        <v>5810.1</v>
      </c>
      <c r="M26" s="17">
        <v>50.1</v>
      </c>
    </row>
    <row r="27" spans="1:13" ht="14.45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92.45" x14ac:dyDescent="0.3">
      <c r="A28" s="19" t="s">
        <v>171</v>
      </c>
    </row>
    <row r="29" spans="1:13" ht="102" x14ac:dyDescent="0.25">
      <c r="A29" s="19" t="s">
        <v>172</v>
      </c>
    </row>
  </sheetData>
  <mergeCells count="12">
    <mergeCell ref="A11:M11"/>
    <mergeCell ref="A25:M25"/>
    <mergeCell ref="A27:M27"/>
    <mergeCell ref="A3:F3"/>
    <mergeCell ref="A8:M8"/>
    <mergeCell ref="A9:A10"/>
    <mergeCell ref="B9:C9"/>
    <mergeCell ref="D9:E9"/>
    <mergeCell ref="F9:G9"/>
    <mergeCell ref="H9:I9"/>
    <mergeCell ref="J9:K9"/>
    <mergeCell ref="L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30"/>
  <sheetViews>
    <sheetView topLeftCell="B10" workbookViewId="0">
      <selection sqref="A1:M30"/>
    </sheetView>
  </sheetViews>
  <sheetFormatPr defaultRowHeight="15" x14ac:dyDescent="0.25"/>
  <sheetData>
    <row r="1" spans="1:13" ht="47.25" x14ac:dyDescent="0.25">
      <c r="A1" s="20" t="s">
        <v>173</v>
      </c>
      <c r="B1" s="28"/>
      <c r="C1" s="20" t="s">
        <v>174</v>
      </c>
      <c r="D1" s="28"/>
      <c r="E1" s="29"/>
      <c r="F1" s="48"/>
    </row>
    <row r="2" spans="1:13" ht="31.5" x14ac:dyDescent="0.25">
      <c r="A2" s="20" t="s">
        <v>154</v>
      </c>
      <c r="B2" s="21"/>
      <c r="C2" s="20" t="s">
        <v>155</v>
      </c>
      <c r="D2" s="21"/>
      <c r="E2" s="30"/>
      <c r="F2" s="48"/>
    </row>
    <row r="3" spans="1:13" ht="31.5" x14ac:dyDescent="0.25">
      <c r="A3" s="20" t="s">
        <v>175</v>
      </c>
      <c r="B3" s="42"/>
      <c r="C3" s="43"/>
      <c r="D3" s="43"/>
      <c r="E3" s="30"/>
      <c r="F3" s="48"/>
    </row>
    <row r="4" spans="1:13" ht="31.5" x14ac:dyDescent="0.25">
      <c r="A4" s="20" t="s">
        <v>176</v>
      </c>
      <c r="B4" s="42"/>
      <c r="C4" s="43"/>
      <c r="D4" s="43"/>
      <c r="E4" s="30"/>
      <c r="F4" s="48"/>
    </row>
    <row r="5" spans="1:13" ht="31.5" x14ac:dyDescent="0.25">
      <c r="A5" s="20" t="s">
        <v>157</v>
      </c>
      <c r="B5" s="21"/>
      <c r="C5" s="20" t="s">
        <v>177</v>
      </c>
      <c r="D5" s="21"/>
      <c r="E5" s="22"/>
      <c r="F5" s="48"/>
    </row>
    <row r="6" spans="1:13" x14ac:dyDescent="0.25">
      <c r="A6" s="44"/>
      <c r="B6" s="45"/>
      <c r="C6" s="45"/>
      <c r="D6" s="45"/>
      <c r="E6" s="22"/>
      <c r="F6" s="48"/>
    </row>
    <row r="7" spans="1:13" x14ac:dyDescent="0.25">
      <c r="A7" s="46"/>
      <c r="B7" s="47"/>
      <c r="C7" s="47"/>
      <c r="D7" s="47"/>
      <c r="E7" s="23"/>
      <c r="F7" s="48"/>
    </row>
    <row r="8" spans="1:13" ht="14.45" x14ac:dyDescent="0.3">
      <c r="A8" s="13"/>
    </row>
    <row r="9" spans="1:13" ht="14.45" x14ac:dyDescent="0.3">
      <c r="A9" s="13" t="s">
        <v>3</v>
      </c>
    </row>
    <row r="10" spans="1:13" ht="14.45" x14ac:dyDescent="0.3">
      <c r="A10" s="13" t="s">
        <v>8</v>
      </c>
    </row>
    <row r="11" spans="1:13" ht="14.4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52.9" customHeight="1" x14ac:dyDescent="0.25">
      <c r="A12" s="41" t="s">
        <v>178</v>
      </c>
      <c r="B12" s="41" t="s">
        <v>161</v>
      </c>
      <c r="C12" s="41"/>
      <c r="D12" s="41" t="s">
        <v>162</v>
      </c>
      <c r="E12" s="41"/>
      <c r="F12" s="41" t="s">
        <v>163</v>
      </c>
      <c r="G12" s="41"/>
      <c r="H12" s="41" t="s">
        <v>164</v>
      </c>
      <c r="I12" s="41"/>
      <c r="J12" s="41" t="s">
        <v>165</v>
      </c>
      <c r="K12" s="41"/>
      <c r="L12" s="41" t="s">
        <v>166</v>
      </c>
      <c r="M12" s="41"/>
    </row>
    <row r="13" spans="1:13" ht="25.5" x14ac:dyDescent="0.25">
      <c r="A13" s="41"/>
      <c r="B13" s="14" t="s">
        <v>167</v>
      </c>
      <c r="C13" s="14" t="s">
        <v>168</v>
      </c>
      <c r="D13" s="14" t="s">
        <v>167</v>
      </c>
      <c r="E13" s="14" t="s">
        <v>168</v>
      </c>
      <c r="F13" s="14" t="s">
        <v>167</v>
      </c>
      <c r="G13" s="14" t="s">
        <v>168</v>
      </c>
      <c r="H13" s="14" t="s">
        <v>167</v>
      </c>
      <c r="I13" s="14" t="s">
        <v>168</v>
      </c>
      <c r="J13" s="14" t="s">
        <v>167</v>
      </c>
      <c r="K13" s="14" t="s">
        <v>168</v>
      </c>
      <c r="L13" s="14" t="s">
        <v>167</v>
      </c>
      <c r="M13" s="14" t="s">
        <v>168</v>
      </c>
    </row>
    <row r="14" spans="1:13" ht="14.45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4.45" x14ac:dyDescent="0.3">
      <c r="A15" s="25" t="s">
        <v>9</v>
      </c>
      <c r="B15" s="26">
        <v>196.9</v>
      </c>
      <c r="C15" s="26">
        <v>71.8</v>
      </c>
      <c r="D15" s="26">
        <v>3</v>
      </c>
      <c r="E15" s="26" t="s">
        <v>169</v>
      </c>
      <c r="F15" s="26" t="s">
        <v>169</v>
      </c>
      <c r="G15" s="26" t="s">
        <v>169</v>
      </c>
      <c r="H15" s="26">
        <v>29.7</v>
      </c>
      <c r="I15" s="26">
        <v>30.3</v>
      </c>
      <c r="J15" s="26">
        <v>558.6</v>
      </c>
      <c r="K15" s="26">
        <v>46.6</v>
      </c>
      <c r="L15" s="27">
        <v>788.2</v>
      </c>
      <c r="M15" s="27">
        <v>52.1</v>
      </c>
    </row>
    <row r="16" spans="1:13" ht="14.45" x14ac:dyDescent="0.3">
      <c r="A16" s="25" t="s">
        <v>33</v>
      </c>
      <c r="B16" s="26">
        <v>102.3</v>
      </c>
      <c r="C16" s="26">
        <v>68.5</v>
      </c>
      <c r="D16" s="26" t="s">
        <v>169</v>
      </c>
      <c r="E16" s="26" t="s">
        <v>169</v>
      </c>
      <c r="F16" s="26" t="s">
        <v>169</v>
      </c>
      <c r="G16" s="26" t="s">
        <v>169</v>
      </c>
      <c r="H16" s="26">
        <v>13.1</v>
      </c>
      <c r="I16" s="26">
        <v>34.4</v>
      </c>
      <c r="J16" s="26">
        <v>169.8</v>
      </c>
      <c r="K16" s="26">
        <v>42.6</v>
      </c>
      <c r="L16" s="27">
        <v>285.2</v>
      </c>
      <c r="M16" s="27">
        <v>51.5</v>
      </c>
    </row>
    <row r="17" spans="1:13" ht="14.45" x14ac:dyDescent="0.3">
      <c r="A17" s="24" t="s">
        <v>42</v>
      </c>
      <c r="B17" s="16">
        <v>154.80000000000001</v>
      </c>
      <c r="C17" s="16">
        <v>65.5</v>
      </c>
      <c r="D17" s="16">
        <v>7</v>
      </c>
      <c r="E17" s="16">
        <v>14.3</v>
      </c>
      <c r="F17" s="16" t="s">
        <v>169</v>
      </c>
      <c r="G17" s="16" t="s">
        <v>169</v>
      </c>
      <c r="H17" s="16">
        <v>178.4</v>
      </c>
      <c r="I17" s="16">
        <v>34.200000000000003</v>
      </c>
      <c r="J17" s="16">
        <v>992.1</v>
      </c>
      <c r="K17" s="16">
        <v>32.200000000000003</v>
      </c>
      <c r="L17" s="17">
        <v>1332.2</v>
      </c>
      <c r="M17" s="17">
        <v>36.200000000000003</v>
      </c>
    </row>
    <row r="18" spans="1:13" ht="14.45" x14ac:dyDescent="0.3">
      <c r="A18" s="24" t="s">
        <v>59</v>
      </c>
      <c r="B18" s="16">
        <v>195</v>
      </c>
      <c r="C18" s="16">
        <v>78.099999999999994</v>
      </c>
      <c r="D18" s="16">
        <v>3</v>
      </c>
      <c r="E18" s="16">
        <v>33.299999999999997</v>
      </c>
      <c r="F18" s="16">
        <v>1</v>
      </c>
      <c r="G18" s="16" t="s">
        <v>169</v>
      </c>
      <c r="H18" s="16">
        <v>197.6</v>
      </c>
      <c r="I18" s="16">
        <v>73.2</v>
      </c>
      <c r="J18" s="16">
        <v>622.6</v>
      </c>
      <c r="K18" s="16">
        <v>50.9</v>
      </c>
      <c r="L18" s="17">
        <v>1019.2</v>
      </c>
      <c r="M18" s="17">
        <v>60.3</v>
      </c>
    </row>
    <row r="19" spans="1:13" ht="14.45" x14ac:dyDescent="0.3">
      <c r="A19" s="24" t="s">
        <v>72</v>
      </c>
      <c r="B19" s="16">
        <v>40.299999999999997</v>
      </c>
      <c r="C19" s="16">
        <v>83.9</v>
      </c>
      <c r="D19" s="16">
        <v>22.7</v>
      </c>
      <c r="E19" s="16">
        <v>100</v>
      </c>
      <c r="F19" s="16">
        <v>1</v>
      </c>
      <c r="G19" s="16">
        <v>100</v>
      </c>
      <c r="H19" s="16">
        <v>84</v>
      </c>
      <c r="I19" s="16">
        <v>70.2</v>
      </c>
      <c r="J19" s="16">
        <v>126.2</v>
      </c>
      <c r="K19" s="16">
        <v>55</v>
      </c>
      <c r="L19" s="17">
        <v>274.2</v>
      </c>
      <c r="M19" s="17">
        <v>67.8</v>
      </c>
    </row>
    <row r="20" spans="1:13" ht="14.45" x14ac:dyDescent="0.3">
      <c r="A20" s="24" t="s">
        <v>76</v>
      </c>
      <c r="B20" s="16">
        <v>112.4</v>
      </c>
      <c r="C20" s="16">
        <v>66.3</v>
      </c>
      <c r="D20" s="16">
        <v>2</v>
      </c>
      <c r="E20" s="16" t="s">
        <v>169</v>
      </c>
      <c r="F20" s="16" t="s">
        <v>169</v>
      </c>
      <c r="G20" s="16" t="s">
        <v>169</v>
      </c>
      <c r="H20" s="16">
        <v>23.2</v>
      </c>
      <c r="I20" s="16">
        <v>15.9</v>
      </c>
      <c r="J20" s="16">
        <v>326</v>
      </c>
      <c r="K20" s="16">
        <v>40.799999999999997</v>
      </c>
      <c r="L20" s="17">
        <v>463.6</v>
      </c>
      <c r="M20" s="17">
        <v>45.5</v>
      </c>
    </row>
    <row r="21" spans="1:13" ht="14.45" x14ac:dyDescent="0.3">
      <c r="A21" s="24" t="s">
        <v>86</v>
      </c>
      <c r="B21" s="16">
        <v>10.8</v>
      </c>
      <c r="C21" s="16">
        <v>52.8</v>
      </c>
      <c r="D21" s="16" t="s">
        <v>169</v>
      </c>
      <c r="E21" s="16" t="s">
        <v>169</v>
      </c>
      <c r="F21" s="16" t="s">
        <v>169</v>
      </c>
      <c r="G21" s="16" t="s">
        <v>169</v>
      </c>
      <c r="H21" s="16">
        <v>1.4</v>
      </c>
      <c r="I21" s="16" t="s">
        <v>169</v>
      </c>
      <c r="J21" s="16">
        <v>35.4</v>
      </c>
      <c r="K21" s="16">
        <v>39</v>
      </c>
      <c r="L21" s="17">
        <v>47.6</v>
      </c>
      <c r="M21" s="17">
        <v>41</v>
      </c>
    </row>
    <row r="22" spans="1:13" ht="14.45" x14ac:dyDescent="0.3">
      <c r="A22" s="24" t="s">
        <v>89</v>
      </c>
      <c r="B22" s="16">
        <v>90.3</v>
      </c>
      <c r="C22" s="16">
        <v>72.099999999999994</v>
      </c>
      <c r="D22" s="16" t="s">
        <v>169</v>
      </c>
      <c r="E22" s="16" t="s">
        <v>169</v>
      </c>
      <c r="F22" s="16" t="s">
        <v>169</v>
      </c>
      <c r="G22" s="16" t="s">
        <v>169</v>
      </c>
      <c r="H22" s="16">
        <v>17.600000000000001</v>
      </c>
      <c r="I22" s="16">
        <v>17</v>
      </c>
      <c r="J22" s="16">
        <v>198.7</v>
      </c>
      <c r="K22" s="16">
        <v>56.8</v>
      </c>
      <c r="L22" s="17">
        <v>306.7</v>
      </c>
      <c r="M22" s="17">
        <v>59</v>
      </c>
    </row>
    <row r="23" spans="1:13" ht="14.45" x14ac:dyDescent="0.3">
      <c r="A23" s="25" t="s">
        <v>96</v>
      </c>
      <c r="B23" s="26">
        <v>42</v>
      </c>
      <c r="C23" s="26">
        <v>70.400000000000006</v>
      </c>
      <c r="D23" s="26" t="s">
        <v>169</v>
      </c>
      <c r="E23" s="26" t="s">
        <v>169</v>
      </c>
      <c r="F23" s="26" t="s">
        <v>169</v>
      </c>
      <c r="G23" s="26" t="s">
        <v>169</v>
      </c>
      <c r="H23" s="26">
        <v>18.899999999999999</v>
      </c>
      <c r="I23" s="26">
        <v>45.6</v>
      </c>
      <c r="J23" s="26">
        <v>85.3</v>
      </c>
      <c r="K23" s="26">
        <v>63.8</v>
      </c>
      <c r="L23" s="27">
        <v>146.1</v>
      </c>
      <c r="M23" s="27">
        <v>63.3</v>
      </c>
    </row>
    <row r="24" spans="1:13" ht="14.45" x14ac:dyDescent="0.3">
      <c r="A24" s="25" t="s">
        <v>108</v>
      </c>
      <c r="B24" s="26">
        <v>66.7</v>
      </c>
      <c r="C24" s="26">
        <v>73.7</v>
      </c>
      <c r="D24" s="26" t="s">
        <v>169</v>
      </c>
      <c r="E24" s="26" t="s">
        <v>169</v>
      </c>
      <c r="F24" s="26" t="s">
        <v>169</v>
      </c>
      <c r="G24" s="26" t="s">
        <v>169</v>
      </c>
      <c r="H24" s="26">
        <v>44.2</v>
      </c>
      <c r="I24" s="26">
        <v>52.9</v>
      </c>
      <c r="J24" s="26">
        <v>41</v>
      </c>
      <c r="K24" s="26">
        <v>40.700000000000003</v>
      </c>
      <c r="L24" s="27">
        <v>151.9</v>
      </c>
      <c r="M24" s="27">
        <v>58.8</v>
      </c>
    </row>
    <row r="25" spans="1:13" ht="14.45" x14ac:dyDescent="0.3">
      <c r="A25" s="25" t="s">
        <v>115</v>
      </c>
      <c r="B25" s="26">
        <v>13</v>
      </c>
      <c r="C25" s="26">
        <v>53.8</v>
      </c>
      <c r="D25" s="26">
        <v>1</v>
      </c>
      <c r="E25" s="26" t="s">
        <v>169</v>
      </c>
      <c r="F25" s="26">
        <v>3</v>
      </c>
      <c r="G25" s="26" t="s">
        <v>169</v>
      </c>
      <c r="H25" s="26">
        <v>53.2</v>
      </c>
      <c r="I25" s="26">
        <v>36.9</v>
      </c>
      <c r="J25" s="26">
        <v>51.9</v>
      </c>
      <c r="K25" s="26">
        <v>35.299999999999997</v>
      </c>
      <c r="L25" s="27">
        <v>122</v>
      </c>
      <c r="M25" s="27">
        <v>36.799999999999997</v>
      </c>
    </row>
    <row r="26" spans="1:13" ht="14.45" x14ac:dyDescent="0.3">
      <c r="A26" s="25" t="s">
        <v>130</v>
      </c>
      <c r="B26" s="26">
        <v>391.9</v>
      </c>
      <c r="C26" s="26">
        <v>62.3</v>
      </c>
      <c r="D26" s="26">
        <v>19.8</v>
      </c>
      <c r="E26" s="26">
        <v>94.9</v>
      </c>
      <c r="F26" s="26">
        <v>127.7</v>
      </c>
      <c r="G26" s="26">
        <v>24.1</v>
      </c>
      <c r="H26" s="26">
        <v>229.1</v>
      </c>
      <c r="I26" s="26">
        <v>20.8</v>
      </c>
      <c r="J26" s="26">
        <v>3.2</v>
      </c>
      <c r="K26" s="26">
        <v>68.8</v>
      </c>
      <c r="L26" s="27">
        <v>771.7</v>
      </c>
      <c r="M26" s="27">
        <v>44.5</v>
      </c>
    </row>
    <row r="27" spans="1:13" ht="14.45" x14ac:dyDescent="0.3">
      <c r="A27" s="24" t="s">
        <v>138</v>
      </c>
      <c r="B27" s="16">
        <v>62.7</v>
      </c>
      <c r="C27" s="16">
        <v>63.4</v>
      </c>
      <c r="D27" s="16" t="s">
        <v>169</v>
      </c>
      <c r="E27" s="16" t="s">
        <v>169</v>
      </c>
      <c r="F27" s="16" t="s">
        <v>169</v>
      </c>
      <c r="G27" s="16" t="s">
        <v>169</v>
      </c>
      <c r="H27" s="16">
        <v>87.7</v>
      </c>
      <c r="I27" s="16">
        <v>82</v>
      </c>
      <c r="J27" s="16">
        <v>25.9</v>
      </c>
      <c r="K27" s="16">
        <v>60.4</v>
      </c>
      <c r="L27" s="17">
        <v>176.3</v>
      </c>
      <c r="M27" s="17">
        <v>72.2</v>
      </c>
    </row>
    <row r="28" spans="1:13" ht="14.45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14.45" x14ac:dyDescent="0.3">
      <c r="A29" s="18" t="s">
        <v>170</v>
      </c>
      <c r="B29" s="17">
        <v>1479.1</v>
      </c>
      <c r="C29" s="17">
        <v>68.599999999999994</v>
      </c>
      <c r="D29" s="17">
        <v>58.5</v>
      </c>
      <c r="E29" s="17">
        <v>74.400000000000006</v>
      </c>
      <c r="F29" s="17">
        <v>132.69999999999999</v>
      </c>
      <c r="G29" s="17">
        <v>23.9</v>
      </c>
      <c r="H29" s="17">
        <v>978</v>
      </c>
      <c r="I29" s="17">
        <v>46.6</v>
      </c>
      <c r="J29" s="17">
        <v>3236.7</v>
      </c>
      <c r="K29" s="17">
        <v>43.4</v>
      </c>
      <c r="L29" s="17">
        <v>5885</v>
      </c>
      <c r="M29" s="17">
        <v>50.1</v>
      </c>
    </row>
    <row r="30" spans="1:1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</sheetData>
  <mergeCells count="16">
    <mergeCell ref="A11:M11"/>
    <mergeCell ref="B3:D3"/>
    <mergeCell ref="B4:D4"/>
    <mergeCell ref="A6:D6"/>
    <mergeCell ref="A7:D7"/>
    <mergeCell ref="F1:F7"/>
    <mergeCell ref="L12:M12"/>
    <mergeCell ref="A14:M14"/>
    <mergeCell ref="A28:M28"/>
    <mergeCell ref="A30:M30"/>
    <mergeCell ref="A12:A13"/>
    <mergeCell ref="B12:C12"/>
    <mergeCell ref="D12:E12"/>
    <mergeCell ref="F12:G12"/>
    <mergeCell ref="H12:I12"/>
    <mergeCell ref="J12:K12"/>
  </mergeCells>
  <hyperlinks>
    <hyperlink ref="A15" r:id="rId1" display="http://dbh.nsd.uib.no/dbhvev/ansatte/tilsatte_rapport.cfm?st_kat=x&amp;st_gruppe=x&amp;st_kode=x&amp;stillingstype=x&amp;ansettelse=x&amp;sti=9!ufakkode!9!st_kode&amp;insttype=11&amp;arstall=2009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/>
    <hyperlink ref="A16" r:id="rId2" display="http://dbh.nsd.uib.no/dbhvev/ansatte/tilsatte_rapport.cfm?st_kat=x&amp;st_gruppe=x&amp;st_kode=x&amp;stillingstype=x&amp;ansettelse=x&amp;sti=9!ufakkode!9!st_kode&amp;insttype=11&amp;arstall=2009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/>
    <hyperlink ref="A17" r:id="rId3" display="http://dbh.nsd.uib.no/dbhvev/ansatte/tilsatte_rapport.cfm?st_kat=x&amp;st_gruppe=x&amp;st_kode=x&amp;stillingstype=x&amp;ansettelse=x&amp;sti=9!ufakkode!9!st_kode&amp;insttype=11&amp;arstall=2009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/>
    <hyperlink ref="A18" r:id="rId4" display="http://dbh.nsd.uib.no/dbhvev/ansatte/tilsatte_rapport.cfm?st_kat=x&amp;st_gruppe=x&amp;st_kode=x&amp;stillingstype=x&amp;ansettelse=x&amp;sti=9!ufakkode!9!st_kode&amp;insttype=11&amp;arstall=2009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/>
    <hyperlink ref="A19" r:id="rId5" display="http://dbh.nsd.uib.no/dbhvev/ansatte/tilsatte_rapport.cfm?st_kat=x&amp;st_gruppe=x&amp;st_kode=x&amp;stillingstype=x&amp;ansettelse=x&amp;sti=9!ufakkode!9!st_kode&amp;insttype=11&amp;arstall=2009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/>
    <hyperlink ref="A20" r:id="rId6" display="http://dbh.nsd.uib.no/dbhvev/ansatte/tilsatte_rapport.cfm?st_kat=x&amp;st_gruppe=x&amp;st_kode=x&amp;stillingstype=x&amp;ansettelse=x&amp;sti=9!ufakkode!9!st_kode&amp;insttype=11&amp;arstall=2009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/>
    <hyperlink ref="A21" r:id="rId7" display="http://dbh.nsd.uib.no/dbhvev/ansatte/tilsatte_rapport.cfm?st_kat=x&amp;st_gruppe=x&amp;st_kode=x&amp;stillingstype=x&amp;ansettelse=x&amp;sti=9!ufakkode!9!st_kode&amp;insttype=11&amp;arstall=2009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/>
    <hyperlink ref="A22" r:id="rId8" display="http://dbh.nsd.uib.no/dbhvev/ansatte/tilsatte_rapport.cfm?st_kat=x&amp;st_gruppe=x&amp;st_kode=x&amp;stillingstype=x&amp;ansettelse=x&amp;sti=9!ufakkode!9!st_kode&amp;insttype=11&amp;arstall=2009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/>
    <hyperlink ref="A23" r:id="rId9" display="http://dbh.nsd.uib.no/dbhvev/ansatte/tilsatte_rapport.cfm?st_kat=x&amp;st_gruppe=x&amp;st_kode=x&amp;stillingstype=x&amp;ansettelse=x&amp;sti=9!ufakkode!9!st_kode&amp;insttype=11&amp;arstall=2009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/>
    <hyperlink ref="A24" r:id="rId10" display="http://dbh.nsd.uib.no/dbhvev/ansatte/tilsatte_rapport.cfm?st_kat=x&amp;st_gruppe=x&amp;st_kode=x&amp;stillingstype=x&amp;ansettelse=x&amp;sti=9!ufakkode!9!st_kode&amp;insttype=11&amp;arstall=2009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5" r:id="rId11" display="http://dbh.nsd.uib.no/dbhvev/ansatte/tilsatte_rapport.cfm?st_kat=x&amp;st_gruppe=x&amp;st_kode=x&amp;stillingstype=x&amp;ansettelse=x&amp;sti=9!ufakkode!9!st_kode&amp;insttype=11&amp;arstall=2009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6" r:id="rId12" display="http://dbh.nsd.uib.no/dbhvev/ansatte/tilsatte_rapport.cfm?st_kat=x&amp;st_gruppe=x&amp;st_kode=x&amp;stillingstype=x&amp;ansettelse=x&amp;sti=9!ufakkode!9!st_kode&amp;insttype=11&amp;arstall=2009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/>
    <hyperlink ref="A27" r:id="rId13" display="http://dbh.nsd.uib.no/dbhvev/ansatte/tilsatte_rapport.cfm?st_kat=x&amp;st_gruppe=x&amp;st_kode=x&amp;stillingstype=x&amp;ansettelse=x&amp;sti=9!ufakkode!9!st_kode&amp;insttype=11&amp;arstall=2009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/>
  </hyperlinks>
  <pageMargins left="0.7" right="0.7" top="0.75" bottom="0.75" header="0.3" footer="0.3"/>
  <drawing r:id="rId14"/>
  <legacyDrawing r:id="rId15"/>
  <controls>
    <mc:AlternateContent xmlns:mc="http://schemas.openxmlformats.org/markup-compatibility/2006">
      <mc:Choice Requires="x14">
        <control shapeId="7169" r:id="rId16" name="Control 1">
          <controlPr defaultSize="0" r:id="rId1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485775</xdr:colOff>
                <xdr:row>0</xdr:row>
                <xdr:rowOff>228600</xdr:rowOff>
              </to>
            </anchor>
          </controlPr>
        </control>
      </mc:Choice>
      <mc:Fallback>
        <control shapeId="7169" r:id="rId16" name="Control 1"/>
      </mc:Fallback>
    </mc:AlternateContent>
    <mc:AlternateContent xmlns:mc="http://schemas.openxmlformats.org/markup-compatibility/2006">
      <mc:Choice Requires="x14">
        <control shapeId="7170" r:id="rId18" name="Control 2">
          <controlPr defaultSize="0" r:id="rId1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5</xdr:col>
                <xdr:colOff>285750</xdr:colOff>
                <xdr:row>0</xdr:row>
                <xdr:rowOff>228600</xdr:rowOff>
              </to>
            </anchor>
          </controlPr>
        </control>
      </mc:Choice>
      <mc:Fallback>
        <control shapeId="7170" r:id="rId18" name="Control 2"/>
      </mc:Fallback>
    </mc:AlternateContent>
    <mc:AlternateContent xmlns:mc="http://schemas.openxmlformats.org/markup-compatibility/2006">
      <mc:Choice Requires="x14">
        <control shapeId="7171" r:id="rId20" name="Control 3">
          <controlPr defaultSize="0" r:id="rId21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95250</xdr:colOff>
                <xdr:row>1</xdr:row>
                <xdr:rowOff>228600</xdr:rowOff>
              </to>
            </anchor>
          </controlPr>
        </control>
      </mc:Choice>
      <mc:Fallback>
        <control shapeId="7171" r:id="rId20" name="Control 3"/>
      </mc:Fallback>
    </mc:AlternateContent>
    <mc:AlternateContent xmlns:mc="http://schemas.openxmlformats.org/markup-compatibility/2006">
      <mc:Choice Requires="x14">
        <control shapeId="7172" r:id="rId22" name="Control 4">
          <controlPr defaultSize="0" r:id="rId23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6</xdr:col>
                <xdr:colOff>476250</xdr:colOff>
                <xdr:row>1</xdr:row>
                <xdr:rowOff>228600</xdr:rowOff>
              </to>
            </anchor>
          </controlPr>
        </control>
      </mc:Choice>
      <mc:Fallback>
        <control shapeId="7172" r:id="rId22" name="Control 4"/>
      </mc:Fallback>
    </mc:AlternateContent>
    <mc:AlternateContent xmlns:mc="http://schemas.openxmlformats.org/markup-compatibility/2006">
      <mc:Choice Requires="x14">
        <control shapeId="7173" r:id="rId24" name="Control 5">
          <controlPr defaultSize="0" r:id="rId2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142875</xdr:colOff>
                <xdr:row>2</xdr:row>
                <xdr:rowOff>228600</xdr:rowOff>
              </to>
            </anchor>
          </controlPr>
        </control>
      </mc:Choice>
      <mc:Fallback>
        <control shapeId="7173" r:id="rId24" name="Control 5"/>
      </mc:Fallback>
    </mc:AlternateContent>
    <mc:AlternateContent xmlns:mc="http://schemas.openxmlformats.org/markup-compatibility/2006">
      <mc:Choice Requires="x14">
        <control shapeId="7174" r:id="rId26" name="Control 6">
          <controlPr defaultSize="0" r:id="rId27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171450</xdr:colOff>
                <xdr:row>3</xdr:row>
                <xdr:rowOff>228600</xdr:rowOff>
              </to>
            </anchor>
          </controlPr>
        </control>
      </mc:Choice>
      <mc:Fallback>
        <control shapeId="7174" r:id="rId26" name="Control 6"/>
      </mc:Fallback>
    </mc:AlternateContent>
    <mc:AlternateContent xmlns:mc="http://schemas.openxmlformats.org/markup-compatibility/2006">
      <mc:Choice Requires="x14">
        <control shapeId="7175" r:id="rId28" name="Control 7">
          <controlPr defaultSize="0" r:id="rId2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6</xdr:col>
                <xdr:colOff>514350</xdr:colOff>
                <xdr:row>4</xdr:row>
                <xdr:rowOff>228600</xdr:rowOff>
              </to>
            </anchor>
          </controlPr>
        </control>
      </mc:Choice>
      <mc:Fallback>
        <control shapeId="7175" r:id="rId28" name="Control 7"/>
      </mc:Fallback>
    </mc:AlternateContent>
    <mc:AlternateContent xmlns:mc="http://schemas.openxmlformats.org/markup-compatibility/2006">
      <mc:Choice Requires="x14">
        <control shapeId="7176" r:id="rId30" name="Control 8">
          <controlPr defaultSize="0" r:id="rId31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5</xdr:col>
                <xdr:colOff>285750</xdr:colOff>
                <xdr:row>4</xdr:row>
                <xdr:rowOff>228600</xdr:rowOff>
              </to>
            </anchor>
          </controlPr>
        </control>
      </mc:Choice>
      <mc:Fallback>
        <control shapeId="7176" r:id="rId30" name="Control 8"/>
      </mc:Fallback>
    </mc:AlternateContent>
    <mc:AlternateContent xmlns:mc="http://schemas.openxmlformats.org/markup-compatibility/2006">
      <mc:Choice Requires="x14">
        <control shapeId="7177" r:id="rId32" name="Control 9">
          <controlPr defaultSize="0" r:id="rId33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57150</xdr:colOff>
                <xdr:row>6</xdr:row>
                <xdr:rowOff>114300</xdr:rowOff>
              </to>
            </anchor>
          </controlPr>
        </control>
      </mc:Choice>
      <mc:Fallback>
        <control shapeId="7177" r:id="rId32" name="Control 9"/>
      </mc:Fallback>
    </mc:AlternateContent>
    <mc:AlternateContent xmlns:mc="http://schemas.openxmlformats.org/markup-compatibility/2006">
      <mc:Choice Requires="x14">
        <control shapeId="7178" r:id="rId34" name="Control 10">
          <controlPr defaultSize="0" r:id="rId3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78" r:id="rId34" name="Control 10"/>
      </mc:Fallback>
    </mc:AlternateContent>
    <mc:AlternateContent xmlns:mc="http://schemas.openxmlformats.org/markup-compatibility/2006">
      <mc:Choice Requires="x14">
        <control shapeId="7179" r:id="rId36" name="Control 11">
          <controlPr defaultSize="0" r:id="rId3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79" r:id="rId36" name="Control 11"/>
      </mc:Fallback>
    </mc:AlternateContent>
    <mc:AlternateContent xmlns:mc="http://schemas.openxmlformats.org/markup-compatibility/2006">
      <mc:Choice Requires="x14">
        <control shapeId="7180" r:id="rId38" name="Control 12">
          <controlPr defaultSize="0" r:id="rId3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0" r:id="rId38" name="Control 12"/>
      </mc:Fallback>
    </mc:AlternateContent>
    <mc:AlternateContent xmlns:mc="http://schemas.openxmlformats.org/markup-compatibility/2006">
      <mc:Choice Requires="x14">
        <control shapeId="7181" r:id="rId40" name="Control 13">
          <controlPr defaultSize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1" r:id="rId40" name="Control 13"/>
      </mc:Fallback>
    </mc:AlternateContent>
    <mc:AlternateContent xmlns:mc="http://schemas.openxmlformats.org/markup-compatibility/2006">
      <mc:Choice Requires="x14">
        <control shapeId="7182" r:id="rId42" name="Control 14">
          <controlPr defaultSize="0" r:id="rId4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2" r:id="rId42" name="Control 14"/>
      </mc:Fallback>
    </mc:AlternateContent>
    <mc:AlternateContent xmlns:mc="http://schemas.openxmlformats.org/markup-compatibility/2006">
      <mc:Choice Requires="x14">
        <control shapeId="7183" r:id="rId44" name="Control 15">
          <controlPr defaultSize="0" r:id="rId4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3" r:id="rId44" name="Control 15"/>
      </mc:Fallback>
    </mc:AlternateContent>
    <mc:AlternateContent xmlns:mc="http://schemas.openxmlformats.org/markup-compatibility/2006">
      <mc:Choice Requires="x14">
        <control shapeId="7184" r:id="rId46" name="Control 16">
          <controlPr defaultSize="0" r:id="rId4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4" r:id="rId46" name="Control 16"/>
      </mc:Fallback>
    </mc:AlternateContent>
    <mc:AlternateContent xmlns:mc="http://schemas.openxmlformats.org/markup-compatibility/2006">
      <mc:Choice Requires="x14">
        <control shapeId="7185" r:id="rId48" name="Control 17">
          <controlPr defaultSize="0" r:id="rId4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5" r:id="rId48" name="Control 17"/>
      </mc:Fallback>
    </mc:AlternateContent>
    <mc:AlternateContent xmlns:mc="http://schemas.openxmlformats.org/markup-compatibility/2006">
      <mc:Choice Requires="x14">
        <control shapeId="7186" r:id="rId50" name="Control 18">
          <controlPr defaultSize="0" r:id="rId5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6" r:id="rId50" name="Control 18"/>
      </mc:Fallback>
    </mc:AlternateContent>
    <mc:AlternateContent xmlns:mc="http://schemas.openxmlformats.org/markup-compatibility/2006">
      <mc:Choice Requires="x14">
        <control shapeId="7187" r:id="rId52" name="Control 19">
          <controlPr defaultSize="0" r:id="rId5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7" r:id="rId52" name="Control 19"/>
      </mc:Fallback>
    </mc:AlternateContent>
    <mc:AlternateContent xmlns:mc="http://schemas.openxmlformats.org/markup-compatibility/2006">
      <mc:Choice Requires="x14">
        <control shapeId="7188" r:id="rId54" name="Control 20">
          <controlPr defaultSize="0" r:id="rId5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7188" r:id="rId54" name="Control 2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0"/>
  <sheetViews>
    <sheetView topLeftCell="A11" workbookViewId="0">
      <selection activeCell="G38" sqref="G38"/>
    </sheetView>
  </sheetViews>
  <sheetFormatPr defaultRowHeight="15" x14ac:dyDescent="0.25"/>
  <sheetData>
    <row r="1" spans="1:13" ht="47.25" x14ac:dyDescent="0.25">
      <c r="A1" s="20" t="s">
        <v>173</v>
      </c>
      <c r="B1" s="28"/>
      <c r="C1" s="20" t="s">
        <v>174</v>
      </c>
      <c r="D1" s="28"/>
      <c r="E1" s="29"/>
      <c r="F1" s="48"/>
    </row>
    <row r="2" spans="1:13" ht="31.5" x14ac:dyDescent="0.25">
      <c r="A2" s="20" t="s">
        <v>154</v>
      </c>
      <c r="B2" s="21"/>
      <c r="C2" s="20" t="s">
        <v>155</v>
      </c>
      <c r="D2" s="21"/>
      <c r="E2" s="30"/>
      <c r="F2" s="48"/>
    </row>
    <row r="3" spans="1:13" ht="31.5" x14ac:dyDescent="0.25">
      <c r="A3" s="20" t="s">
        <v>175</v>
      </c>
      <c r="B3" s="42"/>
      <c r="C3" s="43"/>
      <c r="D3" s="43"/>
      <c r="E3" s="30"/>
      <c r="F3" s="48"/>
    </row>
    <row r="4" spans="1:13" ht="31.5" x14ac:dyDescent="0.25">
      <c r="A4" s="20" t="s">
        <v>176</v>
      </c>
      <c r="B4" s="42"/>
      <c r="C4" s="43"/>
      <c r="D4" s="43"/>
      <c r="E4" s="30"/>
      <c r="F4" s="48"/>
    </row>
    <row r="5" spans="1:13" ht="31.5" x14ac:dyDescent="0.25">
      <c r="A5" s="20" t="s">
        <v>157</v>
      </c>
      <c r="B5" s="21"/>
      <c r="C5" s="20" t="s">
        <v>177</v>
      </c>
      <c r="D5" s="21"/>
      <c r="E5" s="22"/>
      <c r="F5" s="48"/>
    </row>
    <row r="6" spans="1:13" x14ac:dyDescent="0.25">
      <c r="A6" s="44"/>
      <c r="B6" s="45"/>
      <c r="C6" s="45"/>
      <c r="D6" s="45"/>
      <c r="E6" s="22"/>
      <c r="F6" s="48"/>
    </row>
    <row r="7" spans="1:13" x14ac:dyDescent="0.25">
      <c r="A7" s="46"/>
      <c r="B7" s="47"/>
      <c r="C7" s="47"/>
      <c r="D7" s="47"/>
      <c r="E7" s="23"/>
      <c r="F7" s="48"/>
    </row>
    <row r="8" spans="1:13" ht="14.45" x14ac:dyDescent="0.3">
      <c r="A8" s="13"/>
    </row>
    <row r="9" spans="1:13" ht="14.45" x14ac:dyDescent="0.3">
      <c r="A9" s="13" t="s">
        <v>3</v>
      </c>
    </row>
    <row r="10" spans="1:13" ht="14.45" x14ac:dyDescent="0.3">
      <c r="A10" s="13" t="s">
        <v>8</v>
      </c>
    </row>
    <row r="11" spans="1:13" ht="14.4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52.9" customHeight="1" x14ac:dyDescent="0.25">
      <c r="A12" s="41" t="s">
        <v>178</v>
      </c>
      <c r="B12" s="41" t="s">
        <v>161</v>
      </c>
      <c r="C12" s="41"/>
      <c r="D12" s="41" t="s">
        <v>162</v>
      </c>
      <c r="E12" s="41"/>
      <c r="F12" s="41" t="s">
        <v>163</v>
      </c>
      <c r="G12" s="41"/>
      <c r="H12" s="41" t="s">
        <v>164</v>
      </c>
      <c r="I12" s="41"/>
      <c r="J12" s="41" t="s">
        <v>165</v>
      </c>
      <c r="K12" s="41"/>
      <c r="L12" s="41" t="s">
        <v>166</v>
      </c>
      <c r="M12" s="41"/>
    </row>
    <row r="13" spans="1:13" ht="25.5" x14ac:dyDescent="0.25">
      <c r="A13" s="41"/>
      <c r="B13" s="14" t="s">
        <v>167</v>
      </c>
      <c r="C13" s="14" t="s">
        <v>168</v>
      </c>
      <c r="D13" s="14" t="s">
        <v>167</v>
      </c>
      <c r="E13" s="14" t="s">
        <v>168</v>
      </c>
      <c r="F13" s="14" t="s">
        <v>167</v>
      </c>
      <c r="G13" s="14" t="s">
        <v>168</v>
      </c>
      <c r="H13" s="14" t="s">
        <v>167</v>
      </c>
      <c r="I13" s="14" t="s">
        <v>168</v>
      </c>
      <c r="J13" s="14" t="s">
        <v>167</v>
      </c>
      <c r="K13" s="14" t="s">
        <v>168</v>
      </c>
      <c r="L13" s="14" t="s">
        <v>167</v>
      </c>
      <c r="M13" s="14" t="s">
        <v>168</v>
      </c>
    </row>
    <row r="14" spans="1:13" ht="14.45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4.45" x14ac:dyDescent="0.3">
      <c r="A15" s="25" t="s">
        <v>9</v>
      </c>
      <c r="B15" s="26">
        <v>203</v>
      </c>
      <c r="C15" s="26">
        <v>69.400000000000006</v>
      </c>
      <c r="D15" s="26">
        <v>2</v>
      </c>
      <c r="E15" s="26" t="s">
        <v>169</v>
      </c>
      <c r="F15" s="26" t="s">
        <v>169</v>
      </c>
      <c r="G15" s="26" t="s">
        <v>169</v>
      </c>
      <c r="H15" s="26">
        <v>30.5</v>
      </c>
      <c r="I15" s="26">
        <v>30.2</v>
      </c>
      <c r="J15" s="26">
        <v>558.29999999999995</v>
      </c>
      <c r="K15" s="26">
        <v>45.2</v>
      </c>
      <c r="L15" s="27">
        <v>793.8</v>
      </c>
      <c r="M15" s="27">
        <v>50.7</v>
      </c>
    </row>
    <row r="16" spans="1:13" ht="14.45" x14ac:dyDescent="0.3">
      <c r="A16" s="25" t="s">
        <v>33</v>
      </c>
      <c r="B16" s="26">
        <v>94.1</v>
      </c>
      <c r="C16" s="26">
        <v>67.900000000000006</v>
      </c>
      <c r="D16" s="26" t="s">
        <v>169</v>
      </c>
      <c r="E16" s="26" t="s">
        <v>169</v>
      </c>
      <c r="F16" s="26" t="s">
        <v>169</v>
      </c>
      <c r="G16" s="26" t="s">
        <v>169</v>
      </c>
      <c r="H16" s="26">
        <v>13.1</v>
      </c>
      <c r="I16" s="26">
        <v>38.200000000000003</v>
      </c>
      <c r="J16" s="26">
        <v>186.2</v>
      </c>
      <c r="K16" s="26">
        <v>41.1</v>
      </c>
      <c r="L16" s="27">
        <v>293.39999999999998</v>
      </c>
      <c r="M16" s="27">
        <v>49.6</v>
      </c>
    </row>
    <row r="17" spans="1:13" ht="14.45" x14ac:dyDescent="0.3">
      <c r="A17" s="25" t="s">
        <v>42</v>
      </c>
      <c r="B17" s="26">
        <v>147.6</v>
      </c>
      <c r="C17" s="26">
        <v>67.3</v>
      </c>
      <c r="D17" s="26">
        <v>1</v>
      </c>
      <c r="E17" s="26">
        <v>100</v>
      </c>
      <c r="F17" s="26">
        <v>0.5</v>
      </c>
      <c r="G17" s="26">
        <v>100</v>
      </c>
      <c r="H17" s="26">
        <v>177.7</v>
      </c>
      <c r="I17" s="26">
        <v>32.200000000000003</v>
      </c>
      <c r="J17" s="26">
        <v>973.4</v>
      </c>
      <c r="K17" s="26">
        <v>30</v>
      </c>
      <c r="L17" s="27">
        <v>1300.2</v>
      </c>
      <c r="M17" s="27">
        <v>34.6</v>
      </c>
    </row>
    <row r="18" spans="1:13" ht="14.45" x14ac:dyDescent="0.3">
      <c r="A18" s="24" t="s">
        <v>59</v>
      </c>
      <c r="B18" s="16">
        <v>176</v>
      </c>
      <c r="C18" s="16">
        <v>79.599999999999994</v>
      </c>
      <c r="D18" s="16">
        <v>1</v>
      </c>
      <c r="E18" s="16" t="s">
        <v>169</v>
      </c>
      <c r="F18" s="16">
        <v>2</v>
      </c>
      <c r="G18" s="16" t="s">
        <v>169</v>
      </c>
      <c r="H18" s="16">
        <v>187.4</v>
      </c>
      <c r="I18" s="16">
        <v>72.5</v>
      </c>
      <c r="J18" s="16">
        <v>663.8</v>
      </c>
      <c r="K18" s="16">
        <v>49.8</v>
      </c>
      <c r="L18" s="17">
        <v>1030.3</v>
      </c>
      <c r="M18" s="17">
        <v>58.9</v>
      </c>
    </row>
    <row r="19" spans="1:13" ht="14.45" x14ac:dyDescent="0.3">
      <c r="A19" s="25" t="s">
        <v>72</v>
      </c>
      <c r="B19" s="26">
        <v>41.3</v>
      </c>
      <c r="C19" s="26">
        <v>79</v>
      </c>
      <c r="D19" s="26">
        <v>30</v>
      </c>
      <c r="E19" s="26">
        <v>100</v>
      </c>
      <c r="F19" s="26">
        <v>1</v>
      </c>
      <c r="G19" s="26">
        <v>100</v>
      </c>
      <c r="H19" s="26">
        <v>79.5</v>
      </c>
      <c r="I19" s="26">
        <v>71.7</v>
      </c>
      <c r="J19" s="26">
        <v>135.9</v>
      </c>
      <c r="K19" s="26">
        <v>55.2</v>
      </c>
      <c r="L19" s="27">
        <v>287.8</v>
      </c>
      <c r="M19" s="27">
        <v>68</v>
      </c>
    </row>
    <row r="20" spans="1:13" ht="14.45" x14ac:dyDescent="0.3">
      <c r="A20" s="25" t="s">
        <v>76</v>
      </c>
      <c r="B20" s="26">
        <v>113.5</v>
      </c>
      <c r="C20" s="26">
        <v>63.9</v>
      </c>
      <c r="D20" s="26" t="s">
        <v>169</v>
      </c>
      <c r="E20" s="26" t="s">
        <v>169</v>
      </c>
      <c r="F20" s="26" t="s">
        <v>169</v>
      </c>
      <c r="G20" s="26" t="s">
        <v>169</v>
      </c>
      <c r="H20" s="26">
        <v>19.2</v>
      </c>
      <c r="I20" s="26">
        <v>13</v>
      </c>
      <c r="J20" s="26">
        <v>366.6</v>
      </c>
      <c r="K20" s="26">
        <v>41</v>
      </c>
      <c r="L20" s="27">
        <v>499.4</v>
      </c>
      <c r="M20" s="27">
        <v>45.1</v>
      </c>
    </row>
    <row r="21" spans="1:13" ht="14.45" x14ac:dyDescent="0.3">
      <c r="A21" s="24" t="s">
        <v>86</v>
      </c>
      <c r="B21" s="16">
        <v>12.3</v>
      </c>
      <c r="C21" s="16">
        <v>51.2</v>
      </c>
      <c r="D21" s="16" t="s">
        <v>169</v>
      </c>
      <c r="E21" s="16" t="s">
        <v>169</v>
      </c>
      <c r="F21" s="16" t="s">
        <v>169</v>
      </c>
      <c r="G21" s="16" t="s">
        <v>169</v>
      </c>
      <c r="H21" s="16">
        <v>1</v>
      </c>
      <c r="I21" s="16" t="s">
        <v>169</v>
      </c>
      <c r="J21" s="16">
        <v>36.5</v>
      </c>
      <c r="K21" s="16">
        <v>40.299999999999997</v>
      </c>
      <c r="L21" s="17">
        <v>49.8</v>
      </c>
      <c r="M21" s="17">
        <v>42.2</v>
      </c>
    </row>
    <row r="22" spans="1:13" ht="14.45" x14ac:dyDescent="0.3">
      <c r="A22" s="25" t="s">
        <v>89</v>
      </c>
      <c r="B22" s="26">
        <v>86.6</v>
      </c>
      <c r="C22" s="26">
        <v>72.3</v>
      </c>
      <c r="D22" s="26" t="s">
        <v>169</v>
      </c>
      <c r="E22" s="26" t="s">
        <v>169</v>
      </c>
      <c r="F22" s="26" t="s">
        <v>169</v>
      </c>
      <c r="G22" s="26" t="s">
        <v>169</v>
      </c>
      <c r="H22" s="26">
        <v>19.7</v>
      </c>
      <c r="I22" s="26">
        <v>15.2</v>
      </c>
      <c r="J22" s="26">
        <v>199.9</v>
      </c>
      <c r="K22" s="26">
        <v>56.8</v>
      </c>
      <c r="L22" s="27">
        <v>306.2</v>
      </c>
      <c r="M22" s="27">
        <v>58.5</v>
      </c>
    </row>
    <row r="23" spans="1:13" ht="14.45" x14ac:dyDescent="0.3">
      <c r="A23" s="25" t="s">
        <v>96</v>
      </c>
      <c r="B23" s="26">
        <v>40.6</v>
      </c>
      <c r="C23" s="26">
        <v>66.5</v>
      </c>
      <c r="D23" s="26" t="s">
        <v>169</v>
      </c>
      <c r="E23" s="26" t="s">
        <v>169</v>
      </c>
      <c r="F23" s="26" t="s">
        <v>169</v>
      </c>
      <c r="G23" s="26" t="s">
        <v>169</v>
      </c>
      <c r="H23" s="26">
        <v>16.600000000000001</v>
      </c>
      <c r="I23" s="26">
        <v>45.8</v>
      </c>
      <c r="J23" s="26">
        <v>93.9</v>
      </c>
      <c r="K23" s="26">
        <v>55.1</v>
      </c>
      <c r="L23" s="27">
        <v>151.1</v>
      </c>
      <c r="M23" s="27">
        <v>57.1</v>
      </c>
    </row>
    <row r="24" spans="1:13" ht="14.45" x14ac:dyDescent="0.3">
      <c r="A24" s="24" t="s">
        <v>108</v>
      </c>
      <c r="B24" s="16">
        <v>64.8</v>
      </c>
      <c r="C24" s="16">
        <v>71.400000000000006</v>
      </c>
      <c r="D24" s="16" t="s">
        <v>169</v>
      </c>
      <c r="E24" s="16" t="s">
        <v>169</v>
      </c>
      <c r="F24" s="16" t="s">
        <v>169</v>
      </c>
      <c r="G24" s="16" t="s">
        <v>169</v>
      </c>
      <c r="H24" s="16">
        <v>30.4</v>
      </c>
      <c r="I24" s="16">
        <v>54.6</v>
      </c>
      <c r="J24" s="16">
        <v>55.2</v>
      </c>
      <c r="K24" s="16">
        <v>46.9</v>
      </c>
      <c r="L24" s="17">
        <v>150.4</v>
      </c>
      <c r="M24" s="17">
        <v>59</v>
      </c>
    </row>
    <row r="25" spans="1:13" ht="14.45" x14ac:dyDescent="0.3">
      <c r="A25" s="24" t="s">
        <v>115</v>
      </c>
      <c r="B25" s="16">
        <v>12.6</v>
      </c>
      <c r="C25" s="16">
        <v>52.4</v>
      </c>
      <c r="D25" s="16" t="s">
        <v>169</v>
      </c>
      <c r="E25" s="16" t="s">
        <v>169</v>
      </c>
      <c r="F25" s="16">
        <v>3</v>
      </c>
      <c r="G25" s="16" t="s">
        <v>169</v>
      </c>
      <c r="H25" s="16">
        <v>52.7</v>
      </c>
      <c r="I25" s="16">
        <v>38</v>
      </c>
      <c r="J25" s="16">
        <v>52.5</v>
      </c>
      <c r="K25" s="16">
        <v>28.4</v>
      </c>
      <c r="L25" s="17">
        <v>120.8</v>
      </c>
      <c r="M25" s="17">
        <v>34.4</v>
      </c>
    </row>
    <row r="26" spans="1:13" ht="14.45" x14ac:dyDescent="0.3">
      <c r="A26" s="24" t="s">
        <v>130</v>
      </c>
      <c r="B26" s="16">
        <v>390.5</v>
      </c>
      <c r="C26" s="16">
        <v>63.4</v>
      </c>
      <c r="D26" s="16">
        <v>35.299999999999997</v>
      </c>
      <c r="E26" s="16">
        <v>63.2</v>
      </c>
      <c r="F26" s="16">
        <v>131.4</v>
      </c>
      <c r="G26" s="16">
        <v>22.2</v>
      </c>
      <c r="H26" s="16">
        <v>218</v>
      </c>
      <c r="I26" s="16">
        <v>19.3</v>
      </c>
      <c r="J26" s="16">
        <v>5.2</v>
      </c>
      <c r="K26" s="16">
        <v>23.1</v>
      </c>
      <c r="L26" s="17">
        <v>780.3</v>
      </c>
      <c r="M26" s="17">
        <v>43.9</v>
      </c>
    </row>
    <row r="27" spans="1:13" ht="14.45" x14ac:dyDescent="0.3">
      <c r="A27" s="25" t="s">
        <v>138</v>
      </c>
      <c r="B27" s="26">
        <v>57.7</v>
      </c>
      <c r="C27" s="26">
        <v>63.1</v>
      </c>
      <c r="D27" s="26" t="s">
        <v>169</v>
      </c>
      <c r="E27" s="26" t="s">
        <v>169</v>
      </c>
      <c r="F27" s="26" t="s">
        <v>169</v>
      </c>
      <c r="G27" s="26" t="s">
        <v>169</v>
      </c>
      <c r="H27" s="26">
        <v>91.5</v>
      </c>
      <c r="I27" s="26">
        <v>83.2</v>
      </c>
      <c r="J27" s="26">
        <v>26.5</v>
      </c>
      <c r="K27" s="26">
        <v>61.9</v>
      </c>
      <c r="L27" s="27">
        <v>175.7</v>
      </c>
      <c r="M27" s="27">
        <v>73.400000000000006</v>
      </c>
    </row>
    <row r="28" spans="1:13" ht="14.45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14.45" x14ac:dyDescent="0.3">
      <c r="A29" s="18" t="s">
        <v>170</v>
      </c>
      <c r="B29" s="17">
        <v>1440.6</v>
      </c>
      <c r="C29" s="17">
        <v>68.2</v>
      </c>
      <c r="D29" s="17">
        <v>69.3</v>
      </c>
      <c r="E29" s="17">
        <v>76.900000000000006</v>
      </c>
      <c r="F29" s="17">
        <v>137.80000000000001</v>
      </c>
      <c r="G29" s="17">
        <v>22.3</v>
      </c>
      <c r="H29" s="17">
        <v>937.3</v>
      </c>
      <c r="I29" s="17">
        <v>46.1</v>
      </c>
      <c r="J29" s="17">
        <v>3353.8</v>
      </c>
      <c r="K29" s="17">
        <v>42.2</v>
      </c>
      <c r="L29" s="17">
        <v>5938.9</v>
      </c>
      <c r="M29" s="17">
        <v>49.1</v>
      </c>
    </row>
    <row r="30" spans="1:13" ht="14.45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</sheetData>
  <mergeCells count="16">
    <mergeCell ref="A11:M11"/>
    <mergeCell ref="B3:D3"/>
    <mergeCell ref="B4:D4"/>
    <mergeCell ref="A6:D6"/>
    <mergeCell ref="A7:D7"/>
    <mergeCell ref="F1:F7"/>
    <mergeCell ref="A30:M30"/>
    <mergeCell ref="L12:M12"/>
    <mergeCell ref="A14:M14"/>
    <mergeCell ref="A28:M28"/>
    <mergeCell ref="A12:A13"/>
    <mergeCell ref="B12:C12"/>
    <mergeCell ref="D12:E12"/>
    <mergeCell ref="F12:G12"/>
    <mergeCell ref="H12:I12"/>
    <mergeCell ref="J12:K12"/>
  </mergeCells>
  <hyperlinks>
    <hyperlink ref="A15" r:id="rId1" display="http://dbh.nsd.uib.no/dbhvev/ansatte/tilsatte_rapport.cfm?st_kat=x&amp;st_gruppe=x&amp;st_kode=x&amp;stillingstype=x&amp;ansettelse=x&amp;sti=9!ufakkode!9!st_kode&amp;insttype=11&amp;arstall=2008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/>
    <hyperlink ref="A16" r:id="rId2" display="http://dbh.nsd.uib.no/dbhvev/ansatte/tilsatte_rapport.cfm?st_kat=x&amp;st_gruppe=x&amp;st_kode=x&amp;stillingstype=x&amp;ansettelse=x&amp;sti=9!ufakkode!9!st_kode&amp;insttype=11&amp;arstall=2008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/>
    <hyperlink ref="A17" r:id="rId3" display="http://dbh.nsd.uib.no/dbhvev/ansatte/tilsatte_rapport.cfm?st_kat=x&amp;st_gruppe=x&amp;st_kode=x&amp;stillingstype=x&amp;ansettelse=x&amp;sti=9!ufakkode!9!st_kode&amp;insttype=11&amp;arstall=2008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/>
    <hyperlink ref="A18" r:id="rId4" display="http://dbh.nsd.uib.no/dbhvev/ansatte/tilsatte_rapport.cfm?st_kat=x&amp;st_gruppe=x&amp;st_kode=x&amp;stillingstype=x&amp;ansettelse=x&amp;sti=9!ufakkode!9!st_kode&amp;insttype=11&amp;arstall=2008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/>
    <hyperlink ref="A19" r:id="rId5" display="http://dbh.nsd.uib.no/dbhvev/ansatte/tilsatte_rapport.cfm?st_kat=x&amp;st_gruppe=x&amp;st_kode=x&amp;stillingstype=x&amp;ansettelse=x&amp;sti=9!ufakkode!9!st_kode&amp;insttype=11&amp;arstall=2008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/>
    <hyperlink ref="A20" r:id="rId6" display="http://dbh.nsd.uib.no/dbhvev/ansatte/tilsatte_rapport.cfm?st_kat=x&amp;st_gruppe=x&amp;st_kode=x&amp;stillingstype=x&amp;ansettelse=x&amp;sti=9!ufakkode!9!st_kode&amp;insttype=11&amp;arstall=2008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/>
    <hyperlink ref="A21" r:id="rId7" display="http://dbh.nsd.uib.no/dbhvev/ansatte/tilsatte_rapport.cfm?st_kat=x&amp;st_gruppe=x&amp;st_kode=x&amp;stillingstype=x&amp;ansettelse=x&amp;sti=9!ufakkode!9!st_kode&amp;insttype=11&amp;arstall=2008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/>
    <hyperlink ref="A22" r:id="rId8" display="http://dbh.nsd.uib.no/dbhvev/ansatte/tilsatte_rapport.cfm?st_kat=x&amp;st_gruppe=x&amp;st_kode=x&amp;stillingstype=x&amp;ansettelse=x&amp;sti=9!ufakkode!9!st_kode&amp;insttype=11&amp;arstall=2008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/>
    <hyperlink ref="A23" r:id="rId9" display="http://dbh.nsd.uib.no/dbhvev/ansatte/tilsatte_rapport.cfm?st_kat=x&amp;st_gruppe=x&amp;st_kode=x&amp;stillingstype=x&amp;ansettelse=x&amp;sti=9!ufakkode!9!st_kode&amp;insttype=11&amp;arstall=2008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/>
    <hyperlink ref="A24" r:id="rId10" display="http://dbh.nsd.uib.no/dbhvev/ansatte/tilsatte_rapport.cfm?st_kat=x&amp;st_gruppe=x&amp;st_kode=x&amp;stillingstype=x&amp;ansettelse=x&amp;sti=9!ufakkode!9!st_kode&amp;insttype=11&amp;arstall=2008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5" r:id="rId11" display="http://dbh.nsd.uib.no/dbhvev/ansatte/tilsatte_rapport.cfm?st_kat=x&amp;st_gruppe=x&amp;st_kode=x&amp;stillingstype=x&amp;ansettelse=x&amp;sti=9!ufakkode!9!st_kode&amp;insttype=11&amp;arstall=2008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6" r:id="rId12" display="http://dbh.nsd.uib.no/dbhvev/ansatte/tilsatte_rapport.cfm?st_kat=x&amp;st_gruppe=x&amp;st_kode=x&amp;stillingstype=x&amp;ansettelse=x&amp;sti=9!ufakkode!9!st_kode&amp;insttype=11&amp;arstall=2008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/>
    <hyperlink ref="A27" r:id="rId13" display="http://dbh.nsd.uib.no/dbhvev/ansatte/tilsatte_rapport.cfm?st_kat=x&amp;st_gruppe=x&amp;st_kode=x&amp;stillingstype=x&amp;ansettelse=x&amp;sti=9!ufakkode!9!st_kode&amp;insttype=11&amp;arstall=2008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/>
  </hyperlinks>
  <pageMargins left="0.7" right="0.7" top="0.75" bottom="0.75" header="0.3" footer="0.3"/>
  <drawing r:id="rId14"/>
  <legacyDrawing r:id="rId15"/>
  <controls>
    <mc:AlternateContent xmlns:mc="http://schemas.openxmlformats.org/markup-compatibility/2006">
      <mc:Choice Requires="x14">
        <control shapeId="4097" r:id="rId16" name="Control 1">
          <controlPr defaultSize="0" r:id="rId1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485775</xdr:colOff>
                <xdr:row>0</xdr:row>
                <xdr:rowOff>228600</xdr:rowOff>
              </to>
            </anchor>
          </controlPr>
        </control>
      </mc:Choice>
      <mc:Fallback>
        <control shapeId="4097" r:id="rId16" name="Control 1"/>
      </mc:Fallback>
    </mc:AlternateContent>
    <mc:AlternateContent xmlns:mc="http://schemas.openxmlformats.org/markup-compatibility/2006">
      <mc:Choice Requires="x14">
        <control shapeId="4098" r:id="rId18" name="Control 2">
          <controlPr defaultSize="0" r:id="rId1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5</xdr:col>
                <xdr:colOff>285750</xdr:colOff>
                <xdr:row>0</xdr:row>
                <xdr:rowOff>228600</xdr:rowOff>
              </to>
            </anchor>
          </controlPr>
        </control>
      </mc:Choice>
      <mc:Fallback>
        <control shapeId="4098" r:id="rId18" name="Control 2"/>
      </mc:Fallback>
    </mc:AlternateContent>
    <mc:AlternateContent xmlns:mc="http://schemas.openxmlformats.org/markup-compatibility/2006">
      <mc:Choice Requires="x14">
        <control shapeId="4099" r:id="rId20" name="Control 3">
          <controlPr defaultSize="0" r:id="rId21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95250</xdr:colOff>
                <xdr:row>1</xdr:row>
                <xdr:rowOff>228600</xdr:rowOff>
              </to>
            </anchor>
          </controlPr>
        </control>
      </mc:Choice>
      <mc:Fallback>
        <control shapeId="4099" r:id="rId20" name="Control 3"/>
      </mc:Fallback>
    </mc:AlternateContent>
    <mc:AlternateContent xmlns:mc="http://schemas.openxmlformats.org/markup-compatibility/2006">
      <mc:Choice Requires="x14">
        <control shapeId="4100" r:id="rId22" name="Control 4">
          <controlPr defaultSize="0" r:id="rId23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6</xdr:col>
                <xdr:colOff>476250</xdr:colOff>
                <xdr:row>1</xdr:row>
                <xdr:rowOff>228600</xdr:rowOff>
              </to>
            </anchor>
          </controlPr>
        </control>
      </mc:Choice>
      <mc:Fallback>
        <control shapeId="4100" r:id="rId22" name="Control 4"/>
      </mc:Fallback>
    </mc:AlternateContent>
    <mc:AlternateContent xmlns:mc="http://schemas.openxmlformats.org/markup-compatibility/2006">
      <mc:Choice Requires="x14">
        <control shapeId="4101" r:id="rId24" name="Control 5">
          <controlPr defaultSize="0" r:id="rId2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142875</xdr:colOff>
                <xdr:row>2</xdr:row>
                <xdr:rowOff>228600</xdr:rowOff>
              </to>
            </anchor>
          </controlPr>
        </control>
      </mc:Choice>
      <mc:Fallback>
        <control shapeId="4101" r:id="rId24" name="Control 5"/>
      </mc:Fallback>
    </mc:AlternateContent>
    <mc:AlternateContent xmlns:mc="http://schemas.openxmlformats.org/markup-compatibility/2006">
      <mc:Choice Requires="x14">
        <control shapeId="4102" r:id="rId26" name="Control 6">
          <controlPr defaultSize="0" r:id="rId27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171450</xdr:colOff>
                <xdr:row>3</xdr:row>
                <xdr:rowOff>228600</xdr:rowOff>
              </to>
            </anchor>
          </controlPr>
        </control>
      </mc:Choice>
      <mc:Fallback>
        <control shapeId="4102" r:id="rId26" name="Control 6"/>
      </mc:Fallback>
    </mc:AlternateContent>
    <mc:AlternateContent xmlns:mc="http://schemas.openxmlformats.org/markup-compatibility/2006">
      <mc:Choice Requires="x14">
        <control shapeId="4103" r:id="rId28" name="Control 7">
          <controlPr defaultSize="0" r:id="rId2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6</xdr:col>
                <xdr:colOff>514350</xdr:colOff>
                <xdr:row>4</xdr:row>
                <xdr:rowOff>228600</xdr:rowOff>
              </to>
            </anchor>
          </controlPr>
        </control>
      </mc:Choice>
      <mc:Fallback>
        <control shapeId="4103" r:id="rId28" name="Control 7"/>
      </mc:Fallback>
    </mc:AlternateContent>
    <mc:AlternateContent xmlns:mc="http://schemas.openxmlformats.org/markup-compatibility/2006">
      <mc:Choice Requires="x14">
        <control shapeId="4104" r:id="rId30" name="Control 8">
          <controlPr defaultSize="0" r:id="rId31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5</xdr:col>
                <xdr:colOff>285750</xdr:colOff>
                <xdr:row>4</xdr:row>
                <xdr:rowOff>228600</xdr:rowOff>
              </to>
            </anchor>
          </controlPr>
        </control>
      </mc:Choice>
      <mc:Fallback>
        <control shapeId="4104" r:id="rId30" name="Control 8"/>
      </mc:Fallback>
    </mc:AlternateContent>
    <mc:AlternateContent xmlns:mc="http://schemas.openxmlformats.org/markup-compatibility/2006">
      <mc:Choice Requires="x14">
        <control shapeId="4105" r:id="rId32" name="Control 9">
          <controlPr defaultSize="0" r:id="rId33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57150</xdr:colOff>
                <xdr:row>6</xdr:row>
                <xdr:rowOff>114300</xdr:rowOff>
              </to>
            </anchor>
          </controlPr>
        </control>
      </mc:Choice>
      <mc:Fallback>
        <control shapeId="4105" r:id="rId32" name="Control 9"/>
      </mc:Fallback>
    </mc:AlternateContent>
    <mc:AlternateContent xmlns:mc="http://schemas.openxmlformats.org/markup-compatibility/2006">
      <mc:Choice Requires="x14">
        <control shapeId="4106" r:id="rId34" name="Control 10">
          <controlPr defaultSize="0" r:id="rId3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06" r:id="rId34" name="Control 10"/>
      </mc:Fallback>
    </mc:AlternateContent>
    <mc:AlternateContent xmlns:mc="http://schemas.openxmlformats.org/markup-compatibility/2006">
      <mc:Choice Requires="x14">
        <control shapeId="4107" r:id="rId36" name="Control 11">
          <controlPr defaultSize="0" r:id="rId3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07" r:id="rId36" name="Control 11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  <mc:AlternateContent xmlns:mc="http://schemas.openxmlformats.org/markup-compatibility/2006">
      <mc:Choice Requires="x14">
        <control shapeId="4109" r:id="rId40" name="Control 13">
          <controlPr defaultSize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09" r:id="rId40" name="Control 13"/>
      </mc:Fallback>
    </mc:AlternateContent>
    <mc:AlternateContent xmlns:mc="http://schemas.openxmlformats.org/markup-compatibility/2006">
      <mc:Choice Requires="x14">
        <control shapeId="4110" r:id="rId42" name="Control 14">
          <controlPr defaultSize="0" r:id="rId4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0" r:id="rId42" name="Control 14"/>
      </mc:Fallback>
    </mc:AlternateContent>
    <mc:AlternateContent xmlns:mc="http://schemas.openxmlformats.org/markup-compatibility/2006">
      <mc:Choice Requires="x14">
        <control shapeId="4111" r:id="rId44" name="Control 15">
          <controlPr defaultSize="0" r:id="rId4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1" r:id="rId44" name="Control 15"/>
      </mc:Fallback>
    </mc:AlternateContent>
    <mc:AlternateContent xmlns:mc="http://schemas.openxmlformats.org/markup-compatibility/2006">
      <mc:Choice Requires="x14">
        <control shapeId="4112" r:id="rId46" name="Control 16">
          <controlPr defaultSize="0" r:id="rId4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2" r:id="rId46" name="Control 16"/>
      </mc:Fallback>
    </mc:AlternateContent>
    <mc:AlternateContent xmlns:mc="http://schemas.openxmlformats.org/markup-compatibility/2006">
      <mc:Choice Requires="x14">
        <control shapeId="4113" r:id="rId48" name="Control 17">
          <controlPr defaultSize="0" r:id="rId4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3" r:id="rId48" name="Control 17"/>
      </mc:Fallback>
    </mc:AlternateContent>
    <mc:AlternateContent xmlns:mc="http://schemas.openxmlformats.org/markup-compatibility/2006">
      <mc:Choice Requires="x14">
        <control shapeId="4114" r:id="rId50" name="Control 18">
          <controlPr defaultSize="0" r:id="rId5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4" r:id="rId50" name="Control 18"/>
      </mc:Fallback>
    </mc:AlternateContent>
    <mc:AlternateContent xmlns:mc="http://schemas.openxmlformats.org/markup-compatibility/2006">
      <mc:Choice Requires="x14">
        <control shapeId="4115" r:id="rId52" name="Control 19">
          <controlPr defaultSize="0" r:id="rId5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5" r:id="rId52" name="Control 19"/>
      </mc:Fallback>
    </mc:AlternateContent>
    <mc:AlternateContent xmlns:mc="http://schemas.openxmlformats.org/markup-compatibility/2006">
      <mc:Choice Requires="x14">
        <control shapeId="4116" r:id="rId54" name="Control 20">
          <controlPr defaultSize="0" r:id="rId5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16" r:id="rId54" name="Control 20"/>
      </mc:Fallback>
    </mc:AlternateContent>
    <mc:AlternateContent xmlns:mc="http://schemas.openxmlformats.org/markup-compatibility/2006">
      <mc:Choice Requires="x14">
        <control shapeId="4127" r:id="rId56" name="Control 31">
          <controlPr defaultSize="0" r:id="rId5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485775</xdr:colOff>
                <xdr:row>0</xdr:row>
                <xdr:rowOff>228600</xdr:rowOff>
              </to>
            </anchor>
          </controlPr>
        </control>
      </mc:Choice>
      <mc:Fallback>
        <control shapeId="4127" r:id="rId56" name="Control 31"/>
      </mc:Fallback>
    </mc:AlternateContent>
    <mc:AlternateContent xmlns:mc="http://schemas.openxmlformats.org/markup-compatibility/2006">
      <mc:Choice Requires="x14">
        <control shapeId="4128" r:id="rId58" name="Control 32">
          <controlPr defaultSize="0" r:id="rId59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5</xdr:col>
                <xdr:colOff>285750</xdr:colOff>
                <xdr:row>0</xdr:row>
                <xdr:rowOff>228600</xdr:rowOff>
              </to>
            </anchor>
          </controlPr>
        </control>
      </mc:Choice>
      <mc:Fallback>
        <control shapeId="4128" r:id="rId58" name="Control 32"/>
      </mc:Fallback>
    </mc:AlternateContent>
    <mc:AlternateContent xmlns:mc="http://schemas.openxmlformats.org/markup-compatibility/2006">
      <mc:Choice Requires="x14">
        <control shapeId="4129" r:id="rId60" name="Control 33">
          <controlPr defaultSize="0" r:id="rId61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95250</xdr:colOff>
                <xdr:row>1</xdr:row>
                <xdr:rowOff>228600</xdr:rowOff>
              </to>
            </anchor>
          </controlPr>
        </control>
      </mc:Choice>
      <mc:Fallback>
        <control shapeId="4129" r:id="rId60" name="Control 33"/>
      </mc:Fallback>
    </mc:AlternateContent>
    <mc:AlternateContent xmlns:mc="http://schemas.openxmlformats.org/markup-compatibility/2006">
      <mc:Choice Requires="x14">
        <control shapeId="4130" r:id="rId62" name="Control 34">
          <controlPr defaultSize="0" r:id="rId63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6</xdr:col>
                <xdr:colOff>476250</xdr:colOff>
                <xdr:row>1</xdr:row>
                <xdr:rowOff>228600</xdr:rowOff>
              </to>
            </anchor>
          </controlPr>
        </control>
      </mc:Choice>
      <mc:Fallback>
        <control shapeId="4130" r:id="rId62" name="Control 34"/>
      </mc:Fallback>
    </mc:AlternateContent>
    <mc:AlternateContent xmlns:mc="http://schemas.openxmlformats.org/markup-compatibility/2006">
      <mc:Choice Requires="x14">
        <control shapeId="4131" r:id="rId64" name="Control 35">
          <controlPr defaultSize="0" r:id="rId6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142875</xdr:colOff>
                <xdr:row>2</xdr:row>
                <xdr:rowOff>228600</xdr:rowOff>
              </to>
            </anchor>
          </controlPr>
        </control>
      </mc:Choice>
      <mc:Fallback>
        <control shapeId="4131" r:id="rId64" name="Control 35"/>
      </mc:Fallback>
    </mc:AlternateContent>
    <mc:AlternateContent xmlns:mc="http://schemas.openxmlformats.org/markup-compatibility/2006">
      <mc:Choice Requires="x14">
        <control shapeId="4132" r:id="rId66" name="Control 36">
          <controlPr defaultSize="0" r:id="rId67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171450</xdr:colOff>
                <xdr:row>3</xdr:row>
                <xdr:rowOff>228600</xdr:rowOff>
              </to>
            </anchor>
          </controlPr>
        </control>
      </mc:Choice>
      <mc:Fallback>
        <control shapeId="4132" r:id="rId66" name="Control 36"/>
      </mc:Fallback>
    </mc:AlternateContent>
    <mc:AlternateContent xmlns:mc="http://schemas.openxmlformats.org/markup-compatibility/2006">
      <mc:Choice Requires="x14">
        <control shapeId="4133" r:id="rId68" name="Control 37">
          <controlPr defaultSize="0" r:id="rId6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6</xdr:col>
                <xdr:colOff>514350</xdr:colOff>
                <xdr:row>4</xdr:row>
                <xdr:rowOff>228600</xdr:rowOff>
              </to>
            </anchor>
          </controlPr>
        </control>
      </mc:Choice>
      <mc:Fallback>
        <control shapeId="4133" r:id="rId68" name="Control 37"/>
      </mc:Fallback>
    </mc:AlternateContent>
    <mc:AlternateContent xmlns:mc="http://schemas.openxmlformats.org/markup-compatibility/2006">
      <mc:Choice Requires="x14">
        <control shapeId="4134" r:id="rId70" name="Control 38">
          <controlPr defaultSize="0" r:id="rId71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5</xdr:col>
                <xdr:colOff>285750</xdr:colOff>
                <xdr:row>4</xdr:row>
                <xdr:rowOff>228600</xdr:rowOff>
              </to>
            </anchor>
          </controlPr>
        </control>
      </mc:Choice>
      <mc:Fallback>
        <control shapeId="4134" r:id="rId70" name="Control 38"/>
      </mc:Fallback>
    </mc:AlternateContent>
    <mc:AlternateContent xmlns:mc="http://schemas.openxmlformats.org/markup-compatibility/2006">
      <mc:Choice Requires="x14">
        <control shapeId="4135" r:id="rId72" name="Control 39">
          <controlPr defaultSize="0" r:id="rId73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57150</xdr:colOff>
                <xdr:row>6</xdr:row>
                <xdr:rowOff>114300</xdr:rowOff>
              </to>
            </anchor>
          </controlPr>
        </control>
      </mc:Choice>
      <mc:Fallback>
        <control shapeId="4135" r:id="rId72" name="Control 39"/>
      </mc:Fallback>
    </mc:AlternateContent>
    <mc:AlternateContent xmlns:mc="http://schemas.openxmlformats.org/markup-compatibility/2006">
      <mc:Choice Requires="x14">
        <control shapeId="4136" r:id="rId74" name="Control 40">
          <controlPr defaultSize="0" r:id="rId7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36" r:id="rId74" name="Control 40"/>
      </mc:Fallback>
    </mc:AlternateContent>
    <mc:AlternateContent xmlns:mc="http://schemas.openxmlformats.org/markup-compatibility/2006">
      <mc:Choice Requires="x14">
        <control shapeId="4137" r:id="rId76" name="Control 41">
          <controlPr defaultSize="0" r:id="rId7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37" r:id="rId76" name="Control 41"/>
      </mc:Fallback>
    </mc:AlternateContent>
    <mc:AlternateContent xmlns:mc="http://schemas.openxmlformats.org/markup-compatibility/2006">
      <mc:Choice Requires="x14">
        <control shapeId="4138" r:id="rId78" name="Control 42">
          <controlPr defaultSize="0" r:id="rId7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38" r:id="rId78" name="Control 42"/>
      </mc:Fallback>
    </mc:AlternateContent>
    <mc:AlternateContent xmlns:mc="http://schemas.openxmlformats.org/markup-compatibility/2006">
      <mc:Choice Requires="x14">
        <control shapeId="4139" r:id="rId80" name="Control 43">
          <controlPr defaultSize="0" r:id="rId8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39" r:id="rId80" name="Control 43"/>
      </mc:Fallback>
    </mc:AlternateContent>
    <mc:AlternateContent xmlns:mc="http://schemas.openxmlformats.org/markup-compatibility/2006">
      <mc:Choice Requires="x14">
        <control shapeId="4140" r:id="rId82" name="Control 44">
          <controlPr defaultSize="0" r:id="rId8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0" r:id="rId82" name="Control 44"/>
      </mc:Fallback>
    </mc:AlternateContent>
    <mc:AlternateContent xmlns:mc="http://schemas.openxmlformats.org/markup-compatibility/2006">
      <mc:Choice Requires="x14">
        <control shapeId="4141" r:id="rId84" name="Control 45">
          <controlPr defaultSize="0" r:id="rId8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1" r:id="rId84" name="Control 45"/>
      </mc:Fallback>
    </mc:AlternateContent>
    <mc:AlternateContent xmlns:mc="http://schemas.openxmlformats.org/markup-compatibility/2006">
      <mc:Choice Requires="x14">
        <control shapeId="4142" r:id="rId86" name="Control 46">
          <controlPr defaultSize="0" r:id="rId8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2" r:id="rId86" name="Control 46"/>
      </mc:Fallback>
    </mc:AlternateContent>
    <mc:AlternateContent xmlns:mc="http://schemas.openxmlformats.org/markup-compatibility/2006">
      <mc:Choice Requires="x14">
        <control shapeId="4143" r:id="rId88" name="Control 47">
          <controlPr defaultSize="0" r:id="rId8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3" r:id="rId88" name="Control 47"/>
      </mc:Fallback>
    </mc:AlternateContent>
    <mc:AlternateContent xmlns:mc="http://schemas.openxmlformats.org/markup-compatibility/2006">
      <mc:Choice Requires="x14">
        <control shapeId="4144" r:id="rId90" name="Control 48">
          <controlPr defaultSize="0" r:id="rId9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4" r:id="rId90" name="Control 48"/>
      </mc:Fallback>
    </mc:AlternateContent>
    <mc:AlternateContent xmlns:mc="http://schemas.openxmlformats.org/markup-compatibility/2006">
      <mc:Choice Requires="x14">
        <control shapeId="4145" r:id="rId92" name="Control 49">
          <controlPr defaultSize="0" r:id="rId9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5" r:id="rId92" name="Control 49"/>
      </mc:Fallback>
    </mc:AlternateContent>
    <mc:AlternateContent xmlns:mc="http://schemas.openxmlformats.org/markup-compatibility/2006">
      <mc:Choice Requires="x14">
        <control shapeId="4146" r:id="rId94" name="Control 50">
          <controlPr defaultSize="0" r:id="rId9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2</xdr:col>
                <xdr:colOff>304800</xdr:colOff>
                <xdr:row>7</xdr:row>
                <xdr:rowOff>38100</xdr:rowOff>
              </to>
            </anchor>
          </controlPr>
        </control>
      </mc:Choice>
      <mc:Fallback>
        <control shapeId="4146" r:id="rId94" name="Control 5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30"/>
  <sheetViews>
    <sheetView topLeftCell="A3" workbookViewId="0">
      <selection activeCell="A30" sqref="A30:M30"/>
    </sheetView>
  </sheetViews>
  <sheetFormatPr defaultRowHeight="15" x14ac:dyDescent="0.25"/>
  <sheetData>
    <row r="1" spans="1:13" ht="26.45" customHeight="1" x14ac:dyDescent="0.25">
      <c r="A1" s="49" t="s">
        <v>179</v>
      </c>
      <c r="B1" s="50"/>
      <c r="C1" s="50"/>
      <c r="D1" s="50"/>
      <c r="E1" s="29"/>
      <c r="F1" s="48"/>
    </row>
    <row r="2" spans="1:13" ht="47.25" x14ac:dyDescent="0.25">
      <c r="A2" s="20" t="s">
        <v>173</v>
      </c>
      <c r="B2" s="21"/>
      <c r="C2" s="20" t="s">
        <v>174</v>
      </c>
      <c r="D2" s="21"/>
      <c r="E2" s="30"/>
      <c r="F2" s="48"/>
    </row>
    <row r="3" spans="1:13" ht="31.5" x14ac:dyDescent="0.25">
      <c r="A3" s="20" t="s">
        <v>154</v>
      </c>
      <c r="B3" s="21"/>
      <c r="C3" s="20" t="s">
        <v>155</v>
      </c>
      <c r="D3" s="21"/>
      <c r="E3" s="30"/>
      <c r="F3" s="48"/>
    </row>
    <row r="4" spans="1:13" ht="31.5" x14ac:dyDescent="0.25">
      <c r="A4" s="20" t="s">
        <v>175</v>
      </c>
      <c r="B4" s="42"/>
      <c r="C4" s="43"/>
      <c r="D4" s="43"/>
      <c r="E4" s="30"/>
      <c r="F4" s="48"/>
    </row>
    <row r="5" spans="1:13" ht="31.5" x14ac:dyDescent="0.25">
      <c r="A5" s="20" t="s">
        <v>176</v>
      </c>
      <c r="B5" s="42"/>
      <c r="C5" s="43"/>
      <c r="D5" s="43"/>
      <c r="E5" s="22"/>
      <c r="F5" s="48"/>
    </row>
    <row r="6" spans="1:13" ht="31.5" x14ac:dyDescent="0.25">
      <c r="A6" s="20" t="s">
        <v>157</v>
      </c>
      <c r="B6" s="21"/>
      <c r="C6" s="20" t="s">
        <v>177</v>
      </c>
      <c r="D6" s="21"/>
      <c r="E6" s="22"/>
      <c r="F6" s="48"/>
    </row>
    <row r="7" spans="1:13" x14ac:dyDescent="0.25">
      <c r="A7" s="44"/>
      <c r="B7" s="45"/>
      <c r="C7" s="45"/>
      <c r="D7" s="45"/>
      <c r="E7" s="22"/>
      <c r="F7" s="48"/>
    </row>
    <row r="8" spans="1:13" x14ac:dyDescent="0.25">
      <c r="A8" s="46"/>
      <c r="B8" s="47"/>
      <c r="C8" s="47"/>
      <c r="D8" s="47"/>
      <c r="E8" s="23"/>
      <c r="F8" s="48"/>
    </row>
    <row r="9" spans="1:13" ht="14.45" x14ac:dyDescent="0.3">
      <c r="A9" s="13"/>
    </row>
    <row r="10" spans="1:13" ht="14.45" x14ac:dyDescent="0.3">
      <c r="A10" s="13" t="s">
        <v>3</v>
      </c>
    </row>
    <row r="11" spans="1:13" ht="14.45" x14ac:dyDescent="0.3">
      <c r="A11" s="13" t="s">
        <v>8</v>
      </c>
    </row>
    <row r="12" spans="1:13" ht="14.45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52.9" customHeight="1" x14ac:dyDescent="0.25">
      <c r="A13" s="41" t="s">
        <v>178</v>
      </c>
      <c r="B13" s="41" t="s">
        <v>161</v>
      </c>
      <c r="C13" s="41"/>
      <c r="D13" s="41" t="s">
        <v>162</v>
      </c>
      <c r="E13" s="41"/>
      <c r="F13" s="41" t="s">
        <v>163</v>
      </c>
      <c r="G13" s="41"/>
      <c r="H13" s="41" t="s">
        <v>164</v>
      </c>
      <c r="I13" s="41"/>
      <c r="J13" s="41" t="s">
        <v>165</v>
      </c>
      <c r="K13" s="41"/>
      <c r="L13" s="41" t="s">
        <v>166</v>
      </c>
      <c r="M13" s="41"/>
    </row>
    <row r="14" spans="1:13" ht="25.5" x14ac:dyDescent="0.25">
      <c r="A14" s="41"/>
      <c r="B14" s="14" t="s">
        <v>167</v>
      </c>
      <c r="C14" s="14" t="s">
        <v>168</v>
      </c>
      <c r="D14" s="14" t="s">
        <v>167</v>
      </c>
      <c r="E14" s="14" t="s">
        <v>168</v>
      </c>
      <c r="F14" s="14" t="s">
        <v>167</v>
      </c>
      <c r="G14" s="14" t="s">
        <v>168</v>
      </c>
      <c r="H14" s="14" t="s">
        <v>167</v>
      </c>
      <c r="I14" s="14" t="s">
        <v>168</v>
      </c>
      <c r="J14" s="14" t="s">
        <v>167</v>
      </c>
      <c r="K14" s="14" t="s">
        <v>168</v>
      </c>
      <c r="L14" s="14" t="s">
        <v>167</v>
      </c>
      <c r="M14" s="14" t="s">
        <v>168</v>
      </c>
    </row>
    <row r="15" spans="1:13" ht="14.45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4.45" x14ac:dyDescent="0.3">
      <c r="A16" s="24" t="s">
        <v>9</v>
      </c>
      <c r="B16" s="16">
        <v>196.9</v>
      </c>
      <c r="C16" s="16">
        <v>71.8</v>
      </c>
      <c r="D16" s="16">
        <v>3</v>
      </c>
      <c r="E16" s="16" t="s">
        <v>169</v>
      </c>
      <c r="F16" s="16" t="s">
        <v>169</v>
      </c>
      <c r="G16" s="16" t="s">
        <v>169</v>
      </c>
      <c r="H16" s="16">
        <v>29.7</v>
      </c>
      <c r="I16" s="16">
        <v>30.3</v>
      </c>
      <c r="J16" s="16">
        <v>558.6</v>
      </c>
      <c r="K16" s="16">
        <v>46.6</v>
      </c>
      <c r="L16" s="17">
        <v>788.2</v>
      </c>
      <c r="M16" s="17">
        <v>52.1</v>
      </c>
    </row>
    <row r="17" spans="1:13" ht="14.45" x14ac:dyDescent="0.3">
      <c r="A17" s="24" t="s">
        <v>33</v>
      </c>
      <c r="B17" s="16">
        <v>102.3</v>
      </c>
      <c r="C17" s="16">
        <v>68.5</v>
      </c>
      <c r="D17" s="16" t="s">
        <v>169</v>
      </c>
      <c r="E17" s="16" t="s">
        <v>169</v>
      </c>
      <c r="F17" s="16" t="s">
        <v>169</v>
      </c>
      <c r="G17" s="16" t="s">
        <v>169</v>
      </c>
      <c r="H17" s="16">
        <v>13.1</v>
      </c>
      <c r="I17" s="16">
        <v>34.4</v>
      </c>
      <c r="J17" s="16">
        <v>169.8</v>
      </c>
      <c r="K17" s="16">
        <v>42.6</v>
      </c>
      <c r="L17" s="17">
        <v>285.2</v>
      </c>
      <c r="M17" s="17">
        <v>51.5</v>
      </c>
    </row>
    <row r="18" spans="1:13" ht="14.45" x14ac:dyDescent="0.3">
      <c r="A18" s="24" t="s">
        <v>42</v>
      </c>
      <c r="B18" s="16">
        <v>154.80000000000001</v>
      </c>
      <c r="C18" s="16">
        <v>65.5</v>
      </c>
      <c r="D18" s="16">
        <v>7</v>
      </c>
      <c r="E18" s="16">
        <v>14.3</v>
      </c>
      <c r="F18" s="16" t="s">
        <v>169</v>
      </c>
      <c r="G18" s="16" t="s">
        <v>169</v>
      </c>
      <c r="H18" s="16">
        <v>178.4</v>
      </c>
      <c r="I18" s="16">
        <v>34.200000000000003</v>
      </c>
      <c r="J18" s="16">
        <v>992.1</v>
      </c>
      <c r="K18" s="16">
        <v>32.200000000000003</v>
      </c>
      <c r="L18" s="17">
        <v>1332.2</v>
      </c>
      <c r="M18" s="17">
        <v>36.200000000000003</v>
      </c>
    </row>
    <row r="19" spans="1:13" ht="14.45" x14ac:dyDescent="0.3">
      <c r="A19" s="24" t="s">
        <v>59</v>
      </c>
      <c r="B19" s="16">
        <v>195</v>
      </c>
      <c r="C19" s="16">
        <v>78.099999999999994</v>
      </c>
      <c r="D19" s="16">
        <v>3</v>
      </c>
      <c r="E19" s="16">
        <v>33.299999999999997</v>
      </c>
      <c r="F19" s="16">
        <v>1</v>
      </c>
      <c r="G19" s="16" t="s">
        <v>169</v>
      </c>
      <c r="H19" s="16">
        <v>197.6</v>
      </c>
      <c r="I19" s="16">
        <v>73.2</v>
      </c>
      <c r="J19" s="16">
        <v>622.6</v>
      </c>
      <c r="K19" s="16">
        <v>50.9</v>
      </c>
      <c r="L19" s="17">
        <v>1019.2</v>
      </c>
      <c r="M19" s="17">
        <v>60.3</v>
      </c>
    </row>
    <row r="20" spans="1:13" ht="14.45" x14ac:dyDescent="0.3">
      <c r="A20" s="24" t="s">
        <v>72</v>
      </c>
      <c r="B20" s="16">
        <v>40.299999999999997</v>
      </c>
      <c r="C20" s="16">
        <v>83.9</v>
      </c>
      <c r="D20" s="16">
        <v>22.7</v>
      </c>
      <c r="E20" s="16">
        <v>100</v>
      </c>
      <c r="F20" s="16">
        <v>1</v>
      </c>
      <c r="G20" s="16">
        <v>100</v>
      </c>
      <c r="H20" s="16">
        <v>84</v>
      </c>
      <c r="I20" s="16">
        <v>70.2</v>
      </c>
      <c r="J20" s="16">
        <v>126.2</v>
      </c>
      <c r="K20" s="16">
        <v>55</v>
      </c>
      <c r="L20" s="17">
        <v>274.2</v>
      </c>
      <c r="M20" s="17">
        <v>67.8</v>
      </c>
    </row>
    <row r="21" spans="1:13" ht="14.45" x14ac:dyDescent="0.3">
      <c r="A21" s="24" t="s">
        <v>76</v>
      </c>
      <c r="B21" s="16">
        <v>112.4</v>
      </c>
      <c r="C21" s="16">
        <v>66.3</v>
      </c>
      <c r="D21" s="16">
        <v>2</v>
      </c>
      <c r="E21" s="16" t="s">
        <v>169</v>
      </c>
      <c r="F21" s="16" t="s">
        <v>169</v>
      </c>
      <c r="G21" s="16" t="s">
        <v>169</v>
      </c>
      <c r="H21" s="16">
        <v>23.2</v>
      </c>
      <c r="I21" s="16">
        <v>15.9</v>
      </c>
      <c r="J21" s="16">
        <v>326</v>
      </c>
      <c r="K21" s="16">
        <v>40.799999999999997</v>
      </c>
      <c r="L21" s="17">
        <v>463.6</v>
      </c>
      <c r="M21" s="17">
        <v>45.5</v>
      </c>
    </row>
    <row r="22" spans="1:13" ht="14.45" x14ac:dyDescent="0.3">
      <c r="A22" s="24" t="s">
        <v>86</v>
      </c>
      <c r="B22" s="16">
        <v>10.8</v>
      </c>
      <c r="C22" s="16">
        <v>52.8</v>
      </c>
      <c r="D22" s="16" t="s">
        <v>169</v>
      </c>
      <c r="E22" s="16" t="s">
        <v>169</v>
      </c>
      <c r="F22" s="16" t="s">
        <v>169</v>
      </c>
      <c r="G22" s="16" t="s">
        <v>169</v>
      </c>
      <c r="H22" s="16">
        <v>1.4</v>
      </c>
      <c r="I22" s="16" t="s">
        <v>169</v>
      </c>
      <c r="J22" s="16">
        <v>35.4</v>
      </c>
      <c r="K22" s="16">
        <v>39</v>
      </c>
      <c r="L22" s="17">
        <v>47.6</v>
      </c>
      <c r="M22" s="17">
        <v>41</v>
      </c>
    </row>
    <row r="23" spans="1:13" ht="14.45" x14ac:dyDescent="0.3">
      <c r="A23" s="24" t="s">
        <v>89</v>
      </c>
      <c r="B23" s="16">
        <v>90.3</v>
      </c>
      <c r="C23" s="16">
        <v>72.099999999999994</v>
      </c>
      <c r="D23" s="16" t="s">
        <v>169</v>
      </c>
      <c r="E23" s="16" t="s">
        <v>169</v>
      </c>
      <c r="F23" s="16" t="s">
        <v>169</v>
      </c>
      <c r="G23" s="16" t="s">
        <v>169</v>
      </c>
      <c r="H23" s="16">
        <v>17.600000000000001</v>
      </c>
      <c r="I23" s="16">
        <v>17</v>
      </c>
      <c r="J23" s="16">
        <v>198.7</v>
      </c>
      <c r="K23" s="16">
        <v>56.8</v>
      </c>
      <c r="L23" s="17">
        <v>306.7</v>
      </c>
      <c r="M23" s="17">
        <v>59</v>
      </c>
    </row>
    <row r="24" spans="1:13" ht="14.45" x14ac:dyDescent="0.3">
      <c r="A24" s="24" t="s">
        <v>96</v>
      </c>
      <c r="B24" s="16">
        <v>42</v>
      </c>
      <c r="C24" s="16">
        <v>70.400000000000006</v>
      </c>
      <c r="D24" s="16" t="s">
        <v>169</v>
      </c>
      <c r="E24" s="16" t="s">
        <v>169</v>
      </c>
      <c r="F24" s="16" t="s">
        <v>169</v>
      </c>
      <c r="G24" s="16" t="s">
        <v>169</v>
      </c>
      <c r="H24" s="16">
        <v>18.899999999999999</v>
      </c>
      <c r="I24" s="16">
        <v>45.6</v>
      </c>
      <c r="J24" s="16">
        <v>85.3</v>
      </c>
      <c r="K24" s="16">
        <v>63.8</v>
      </c>
      <c r="L24" s="17">
        <v>146.1</v>
      </c>
      <c r="M24" s="17">
        <v>63.3</v>
      </c>
    </row>
    <row r="25" spans="1:13" ht="14.45" x14ac:dyDescent="0.3">
      <c r="A25" s="24" t="s">
        <v>108</v>
      </c>
      <c r="B25" s="16">
        <v>66.7</v>
      </c>
      <c r="C25" s="16">
        <v>73.7</v>
      </c>
      <c r="D25" s="16" t="s">
        <v>169</v>
      </c>
      <c r="E25" s="16" t="s">
        <v>169</v>
      </c>
      <c r="F25" s="16" t="s">
        <v>169</v>
      </c>
      <c r="G25" s="16" t="s">
        <v>169</v>
      </c>
      <c r="H25" s="16">
        <v>44.2</v>
      </c>
      <c r="I25" s="16">
        <v>52.9</v>
      </c>
      <c r="J25" s="16">
        <v>41</v>
      </c>
      <c r="K25" s="16">
        <v>40.700000000000003</v>
      </c>
      <c r="L25" s="17">
        <v>151.9</v>
      </c>
      <c r="M25" s="17">
        <v>58.8</v>
      </c>
    </row>
    <row r="26" spans="1:13" ht="14.45" x14ac:dyDescent="0.3">
      <c r="A26" s="24" t="s">
        <v>115</v>
      </c>
      <c r="B26" s="16">
        <v>13</v>
      </c>
      <c r="C26" s="16">
        <v>53.8</v>
      </c>
      <c r="D26" s="16">
        <v>1</v>
      </c>
      <c r="E26" s="16" t="s">
        <v>169</v>
      </c>
      <c r="F26" s="16">
        <v>3</v>
      </c>
      <c r="G26" s="16" t="s">
        <v>169</v>
      </c>
      <c r="H26" s="16">
        <v>53.2</v>
      </c>
      <c r="I26" s="16">
        <v>36.9</v>
      </c>
      <c r="J26" s="16">
        <v>51.9</v>
      </c>
      <c r="K26" s="16">
        <v>35.299999999999997</v>
      </c>
      <c r="L26" s="17">
        <v>122</v>
      </c>
      <c r="M26" s="17">
        <v>36.799999999999997</v>
      </c>
    </row>
    <row r="27" spans="1:13" ht="14.45" x14ac:dyDescent="0.3">
      <c r="A27" s="24" t="s">
        <v>130</v>
      </c>
      <c r="B27" s="16">
        <v>391.9</v>
      </c>
      <c r="C27" s="16">
        <v>62.3</v>
      </c>
      <c r="D27" s="16">
        <v>19.8</v>
      </c>
      <c r="E27" s="16">
        <v>94.9</v>
      </c>
      <c r="F27" s="16">
        <v>127.7</v>
      </c>
      <c r="G27" s="16">
        <v>24.1</v>
      </c>
      <c r="H27" s="16">
        <v>229.1</v>
      </c>
      <c r="I27" s="16">
        <v>20.8</v>
      </c>
      <c r="J27" s="16">
        <v>3.2</v>
      </c>
      <c r="K27" s="16">
        <v>68.8</v>
      </c>
      <c r="L27" s="17">
        <v>771.7</v>
      </c>
      <c r="M27" s="17">
        <v>44.5</v>
      </c>
    </row>
    <row r="28" spans="1:13" ht="14.45" x14ac:dyDescent="0.3">
      <c r="A28" s="24" t="s">
        <v>138</v>
      </c>
      <c r="B28" s="16">
        <v>62.7</v>
      </c>
      <c r="C28" s="16">
        <v>63.4</v>
      </c>
      <c r="D28" s="16" t="s">
        <v>169</v>
      </c>
      <c r="E28" s="16" t="s">
        <v>169</v>
      </c>
      <c r="F28" s="16" t="s">
        <v>169</v>
      </c>
      <c r="G28" s="16" t="s">
        <v>169</v>
      </c>
      <c r="H28" s="16">
        <v>87.7</v>
      </c>
      <c r="I28" s="16">
        <v>82</v>
      </c>
      <c r="J28" s="16">
        <v>25.9</v>
      </c>
      <c r="K28" s="16">
        <v>60.4</v>
      </c>
      <c r="L28" s="17">
        <v>176.3</v>
      </c>
      <c r="M28" s="17">
        <v>72.2</v>
      </c>
    </row>
    <row r="29" spans="1:13" ht="14.45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ht="14.45" x14ac:dyDescent="0.3">
      <c r="A30" s="31" t="s">
        <v>170</v>
      </c>
      <c r="B30" s="32">
        <v>1385.7</v>
      </c>
      <c r="C30" s="32">
        <v>67.2</v>
      </c>
      <c r="D30" s="32">
        <v>44.5</v>
      </c>
      <c r="E30" s="32">
        <v>61.8</v>
      </c>
      <c r="F30" s="32">
        <v>129.5</v>
      </c>
      <c r="G30" s="32">
        <v>20.7</v>
      </c>
      <c r="H30" s="32">
        <v>973</v>
      </c>
      <c r="I30" s="32">
        <v>48.9</v>
      </c>
      <c r="J30" s="32">
        <v>3248.3</v>
      </c>
      <c r="K30" s="32">
        <v>41.2</v>
      </c>
      <c r="L30" s="32">
        <v>5781</v>
      </c>
      <c r="M30" s="32">
        <v>48.4</v>
      </c>
    </row>
  </sheetData>
  <mergeCells count="16">
    <mergeCell ref="F1:F8"/>
    <mergeCell ref="B4:D4"/>
    <mergeCell ref="B5:D5"/>
    <mergeCell ref="A7:D7"/>
    <mergeCell ref="A1:D1"/>
    <mergeCell ref="A8:D8"/>
    <mergeCell ref="A15:M15"/>
    <mergeCell ref="A29:M29"/>
    <mergeCell ref="A12:M12"/>
    <mergeCell ref="A13:A14"/>
    <mergeCell ref="B13:C13"/>
    <mergeCell ref="D13:E13"/>
    <mergeCell ref="F13:G13"/>
    <mergeCell ref="H13:I13"/>
    <mergeCell ref="J13:K13"/>
    <mergeCell ref="L13:M13"/>
  </mergeCells>
  <hyperlinks>
    <hyperlink ref="A16" r:id="rId1" display="http://dbh.nsd.uib.no/dbhvev/ansatte/tilsatte_rapport.cfm?st_kat=x&amp;st_gruppe=x&amp;st_kode=x&amp;stillingstype=x&amp;ansettelse=x&amp;sti=9!ufakkode!9!st_kode&amp;insttype=11&amp;arstall=2009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/>
    <hyperlink ref="A17" r:id="rId2" display="http://dbh.nsd.uib.no/dbhvev/ansatte/tilsatte_rapport.cfm?st_kat=x&amp;st_gruppe=x&amp;st_kode=x&amp;stillingstype=x&amp;ansettelse=x&amp;sti=9!ufakkode!9!st_kode&amp;insttype=11&amp;arstall=2009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/>
    <hyperlink ref="A18" r:id="rId3" display="http://dbh.nsd.uib.no/dbhvev/ansatte/tilsatte_rapport.cfm?st_kat=x&amp;st_gruppe=x&amp;st_kode=x&amp;stillingstype=x&amp;ansettelse=x&amp;sti=9!ufakkode!9!st_kode&amp;insttype=11&amp;arstall=2009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/>
    <hyperlink ref="A19" r:id="rId4" display="http://dbh.nsd.uib.no/dbhvev/ansatte/tilsatte_rapport.cfm?st_kat=x&amp;st_gruppe=x&amp;st_kode=x&amp;stillingstype=x&amp;ansettelse=x&amp;sti=9!ufakkode!9!st_kode&amp;insttype=11&amp;arstall=2009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/>
    <hyperlink ref="A20" r:id="rId5" display="http://dbh.nsd.uib.no/dbhvev/ansatte/tilsatte_rapport.cfm?st_kat=x&amp;st_gruppe=x&amp;st_kode=x&amp;stillingstype=x&amp;ansettelse=x&amp;sti=9!ufakkode!9!st_kode&amp;insttype=11&amp;arstall=2009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/>
    <hyperlink ref="A21" r:id="rId6" display="http://dbh.nsd.uib.no/dbhvev/ansatte/tilsatte_rapport.cfm?st_kat=x&amp;st_gruppe=x&amp;st_kode=x&amp;stillingstype=x&amp;ansettelse=x&amp;sti=9!ufakkode!9!st_kode&amp;insttype=11&amp;arstall=2009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/>
    <hyperlink ref="A22" r:id="rId7" display="http://dbh.nsd.uib.no/dbhvev/ansatte/tilsatte_rapport.cfm?st_kat=x&amp;st_gruppe=x&amp;st_kode=x&amp;stillingstype=x&amp;ansettelse=x&amp;sti=9!ufakkode!9!st_kode&amp;insttype=11&amp;arstall=2009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/>
    <hyperlink ref="A23" r:id="rId8" display="http://dbh.nsd.uib.no/dbhvev/ansatte/tilsatte_rapport.cfm?st_kat=x&amp;st_gruppe=x&amp;st_kode=x&amp;stillingstype=x&amp;ansettelse=x&amp;sti=9!ufakkode!9!st_kode&amp;insttype=11&amp;arstall=2009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/>
    <hyperlink ref="A24" r:id="rId9" display="http://dbh.nsd.uib.no/dbhvev/ansatte/tilsatte_rapport.cfm?st_kat=x&amp;st_gruppe=x&amp;st_kode=x&amp;stillingstype=x&amp;ansettelse=x&amp;sti=9!ufakkode!9!st_kode&amp;insttype=11&amp;arstall=2009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/>
    <hyperlink ref="A25" r:id="rId10" display="http://dbh.nsd.uib.no/dbhvev/ansatte/tilsatte_rapport.cfm?st_kat=x&amp;st_gruppe=x&amp;st_kode=x&amp;stillingstype=x&amp;ansettelse=x&amp;sti=9!ufakkode!9!st_kode&amp;insttype=11&amp;arstall=2009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6" r:id="rId11" display="http://dbh.nsd.uib.no/dbhvev/ansatte/tilsatte_rapport.cfm?st_kat=x&amp;st_gruppe=x&amp;st_kode=x&amp;stillingstype=x&amp;ansettelse=x&amp;sti=9!ufakkode!9!st_kode&amp;insttype=11&amp;arstall=2009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7" r:id="rId12" display="http://dbh.nsd.uib.no/dbhvev/ansatte/tilsatte_rapport.cfm?st_kat=x&amp;st_gruppe=x&amp;st_kode=x&amp;stillingstype=x&amp;ansettelse=x&amp;sti=9!ufakkode!9!st_kode&amp;insttype=11&amp;arstall=2009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/>
    <hyperlink ref="A28" r:id="rId13" display="http://dbh.nsd.uib.no/dbhvev/ansatte/tilsatte_rapport.cfm?st_kat=x&amp;st_gruppe=x&amp;st_kode=x&amp;stillingstype=x&amp;ansettelse=x&amp;sti=9!ufakkode!9!st_kode&amp;insttype=11&amp;arstall=2009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/>
  </hyperlinks>
  <pageMargins left="0.7" right="0.7" top="0.75" bottom="0.75" header="0.3" footer="0.3"/>
  <drawing r:id="rId14"/>
  <legacyDrawing r:id="rId15"/>
  <controls>
    <mc:AlternateContent xmlns:mc="http://schemas.openxmlformats.org/markup-compatibility/2006">
      <mc:Choice Requires="x14">
        <control shapeId="5121" r:id="rId16" name="Control 1">
          <controlPr defaultSize="0" r:id="rId17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3</xdr:col>
                <xdr:colOff>485775</xdr:colOff>
                <xdr:row>1</xdr:row>
                <xdr:rowOff>228600</xdr:rowOff>
              </to>
            </anchor>
          </controlPr>
        </control>
      </mc:Choice>
      <mc:Fallback>
        <control shapeId="5121" r:id="rId16" name="Control 1"/>
      </mc:Fallback>
    </mc:AlternateContent>
    <mc:AlternateContent xmlns:mc="http://schemas.openxmlformats.org/markup-compatibility/2006">
      <mc:Choice Requires="x14">
        <control shapeId="5122" r:id="rId18" name="Control 2">
          <controlPr defaultSize="0" r:id="rId19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5</xdr:col>
                <xdr:colOff>285750</xdr:colOff>
                <xdr:row>1</xdr:row>
                <xdr:rowOff>228600</xdr:rowOff>
              </to>
            </anchor>
          </controlPr>
        </control>
      </mc:Choice>
      <mc:Fallback>
        <control shapeId="5122" r:id="rId18" name="Control 2"/>
      </mc:Fallback>
    </mc:AlternateContent>
    <mc:AlternateContent xmlns:mc="http://schemas.openxmlformats.org/markup-compatibility/2006">
      <mc:Choice Requires="x14">
        <control shapeId="5123" r:id="rId20" name="Control 3">
          <controlPr defaultSize="0" r:id="rId2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2</xdr:row>
                <xdr:rowOff>228600</xdr:rowOff>
              </to>
            </anchor>
          </controlPr>
        </control>
      </mc:Choice>
      <mc:Fallback>
        <control shapeId="5123" r:id="rId20" name="Control 3"/>
      </mc:Fallback>
    </mc:AlternateContent>
    <mc:AlternateContent xmlns:mc="http://schemas.openxmlformats.org/markup-compatibility/2006">
      <mc:Choice Requires="x14">
        <control shapeId="5124" r:id="rId22" name="Control 4">
          <controlPr defaultSize="0" r:id="rId2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476250</xdr:colOff>
                <xdr:row>2</xdr:row>
                <xdr:rowOff>228600</xdr:rowOff>
              </to>
            </anchor>
          </controlPr>
        </control>
      </mc:Choice>
      <mc:Fallback>
        <control shapeId="5124" r:id="rId22" name="Control 4"/>
      </mc:Fallback>
    </mc:AlternateContent>
    <mc:AlternateContent xmlns:mc="http://schemas.openxmlformats.org/markup-compatibility/2006">
      <mc:Choice Requires="x14">
        <control shapeId="5125" r:id="rId24" name="Control 5">
          <controlPr defaultSize="0" r:id="rId2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142875</xdr:colOff>
                <xdr:row>3</xdr:row>
                <xdr:rowOff>228600</xdr:rowOff>
              </to>
            </anchor>
          </controlPr>
        </control>
      </mc:Choice>
      <mc:Fallback>
        <control shapeId="5125" r:id="rId24" name="Control 5"/>
      </mc:Fallback>
    </mc:AlternateContent>
    <mc:AlternateContent xmlns:mc="http://schemas.openxmlformats.org/markup-compatibility/2006">
      <mc:Choice Requires="x14">
        <control shapeId="5126" r:id="rId26" name="Control 6">
          <controlPr defaultSize="0" r:id="rId2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7</xdr:col>
                <xdr:colOff>171450</xdr:colOff>
                <xdr:row>4</xdr:row>
                <xdr:rowOff>228600</xdr:rowOff>
              </to>
            </anchor>
          </controlPr>
        </control>
      </mc:Choice>
      <mc:Fallback>
        <control shapeId="5126" r:id="rId26" name="Control 6"/>
      </mc:Fallback>
    </mc:AlternateContent>
    <mc:AlternateContent xmlns:mc="http://schemas.openxmlformats.org/markup-compatibility/2006">
      <mc:Choice Requires="x14">
        <control shapeId="5127" r:id="rId28" name="Control 7">
          <controlPr defaultSize="0" r:id="rId2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6</xdr:col>
                <xdr:colOff>514350</xdr:colOff>
                <xdr:row>5</xdr:row>
                <xdr:rowOff>228600</xdr:rowOff>
              </to>
            </anchor>
          </controlPr>
        </control>
      </mc:Choice>
      <mc:Fallback>
        <control shapeId="5127" r:id="rId28" name="Control 7"/>
      </mc:Fallback>
    </mc:AlternateContent>
    <mc:AlternateContent xmlns:mc="http://schemas.openxmlformats.org/markup-compatibility/2006">
      <mc:Choice Requires="x14">
        <control shapeId="5128" r:id="rId30" name="Control 8">
          <controlPr defaultSize="0" r:id="rId31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5</xdr:col>
                <xdr:colOff>285750</xdr:colOff>
                <xdr:row>5</xdr:row>
                <xdr:rowOff>228600</xdr:rowOff>
              </to>
            </anchor>
          </controlPr>
        </control>
      </mc:Choice>
      <mc:Fallback>
        <control shapeId="5128" r:id="rId30" name="Control 8"/>
      </mc:Fallback>
    </mc:AlternateContent>
    <mc:AlternateContent xmlns:mc="http://schemas.openxmlformats.org/markup-compatibility/2006">
      <mc:Choice Requires="x14">
        <control shapeId="5129" r:id="rId32" name="Control 9">
          <controlPr defaultSize="0" r:id="rId33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57150</xdr:colOff>
                <xdr:row>7</xdr:row>
                <xdr:rowOff>114300</xdr:rowOff>
              </to>
            </anchor>
          </controlPr>
        </control>
      </mc:Choice>
      <mc:Fallback>
        <control shapeId="5129" r:id="rId32" name="Control 9"/>
      </mc:Fallback>
    </mc:AlternateContent>
    <mc:AlternateContent xmlns:mc="http://schemas.openxmlformats.org/markup-compatibility/2006">
      <mc:Choice Requires="x14">
        <control shapeId="5130" r:id="rId34" name="Control 10">
          <controlPr defaultSize="0" r:id="rId3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1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0" r:id="rId34" name="Control 10"/>
      </mc:Fallback>
    </mc:AlternateContent>
    <mc:AlternateContent xmlns:mc="http://schemas.openxmlformats.org/markup-compatibility/2006">
      <mc:Choice Requires="x14">
        <control shapeId="5131" r:id="rId36" name="Control 11">
          <controlPr defaultSize="0" r:id="rId37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1" r:id="rId36" name="Control 11"/>
      </mc:Fallback>
    </mc:AlternateContent>
    <mc:AlternateContent xmlns:mc="http://schemas.openxmlformats.org/markup-compatibility/2006">
      <mc:Choice Requires="x14">
        <control shapeId="5132" r:id="rId38" name="Control 12">
          <controlPr defaultSize="0" r:id="rId39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2" r:id="rId38" name="Control 12"/>
      </mc:Fallback>
    </mc:AlternateContent>
    <mc:AlternateContent xmlns:mc="http://schemas.openxmlformats.org/markup-compatibility/2006">
      <mc:Choice Requires="x14">
        <control shapeId="5133" r:id="rId40" name="Control 13">
          <controlPr defaultSize="0" r:id="rId41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3" r:id="rId40" name="Control 13"/>
      </mc:Fallback>
    </mc:AlternateContent>
    <mc:AlternateContent xmlns:mc="http://schemas.openxmlformats.org/markup-compatibility/2006">
      <mc:Choice Requires="x14">
        <control shapeId="5134" r:id="rId42" name="Control 14">
          <controlPr defaultSize="0" r:id="rId43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4" r:id="rId42" name="Control 14"/>
      </mc:Fallback>
    </mc:AlternateContent>
    <mc:AlternateContent xmlns:mc="http://schemas.openxmlformats.org/markup-compatibility/2006">
      <mc:Choice Requires="x14">
        <control shapeId="5135" r:id="rId44" name="Control 15">
          <controlPr defaultSize="0" r:id="rId4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5" r:id="rId44" name="Control 15"/>
      </mc:Fallback>
    </mc:AlternateContent>
    <mc:AlternateContent xmlns:mc="http://schemas.openxmlformats.org/markup-compatibility/2006">
      <mc:Choice Requires="x14">
        <control shapeId="5136" r:id="rId46" name="Control 16">
          <controlPr defaultSize="0" r:id="rId47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6" r:id="rId46" name="Control 16"/>
      </mc:Fallback>
    </mc:AlternateContent>
    <mc:AlternateContent xmlns:mc="http://schemas.openxmlformats.org/markup-compatibility/2006">
      <mc:Choice Requires="x14">
        <control shapeId="5137" r:id="rId48" name="Control 17">
          <controlPr defaultSize="0" r:id="rId49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7" r:id="rId48" name="Control 17"/>
      </mc:Fallback>
    </mc:AlternateContent>
    <mc:AlternateContent xmlns:mc="http://schemas.openxmlformats.org/markup-compatibility/2006">
      <mc:Choice Requires="x14">
        <control shapeId="5138" r:id="rId50" name="Control 18">
          <controlPr defaultSize="0" r:id="rId51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8" r:id="rId50" name="Control 18"/>
      </mc:Fallback>
    </mc:AlternateContent>
    <mc:AlternateContent xmlns:mc="http://schemas.openxmlformats.org/markup-compatibility/2006">
      <mc:Choice Requires="x14">
        <control shapeId="5139" r:id="rId52" name="Control 19">
          <controlPr defaultSize="0" r:id="rId53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39" r:id="rId52" name="Control 19"/>
      </mc:Fallback>
    </mc:AlternateContent>
    <mc:AlternateContent xmlns:mc="http://schemas.openxmlformats.org/markup-compatibility/2006">
      <mc:Choice Requires="x14">
        <control shapeId="5140" r:id="rId54" name="Control 20">
          <controlPr defaultSize="0" r:id="rId5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5140" r:id="rId54" name="Control 20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30"/>
  <sheetViews>
    <sheetView topLeftCell="A5" workbookViewId="0">
      <selection activeCell="K32" sqref="K32"/>
    </sheetView>
  </sheetViews>
  <sheetFormatPr defaultRowHeight="15" x14ac:dyDescent="0.25"/>
  <cols>
    <col min="1" max="1" width="20" customWidth="1"/>
  </cols>
  <sheetData>
    <row r="1" spans="1:13" ht="26.45" customHeight="1" x14ac:dyDescent="0.25">
      <c r="A1" s="49" t="s">
        <v>179</v>
      </c>
      <c r="B1" s="50"/>
      <c r="C1" s="50"/>
      <c r="D1" s="50"/>
      <c r="E1" s="29"/>
      <c r="F1" s="48"/>
    </row>
    <row r="2" spans="1:13" ht="31.5" x14ac:dyDescent="0.25">
      <c r="A2" s="20" t="s">
        <v>173</v>
      </c>
      <c r="B2" s="21"/>
      <c r="C2" s="20" t="s">
        <v>174</v>
      </c>
      <c r="D2" s="21"/>
      <c r="E2" s="30"/>
      <c r="F2" s="48"/>
    </row>
    <row r="3" spans="1:13" ht="31.5" x14ac:dyDescent="0.25">
      <c r="A3" s="20" t="s">
        <v>154</v>
      </c>
      <c r="B3" s="21"/>
      <c r="C3" s="20" t="s">
        <v>155</v>
      </c>
      <c r="D3" s="21"/>
      <c r="E3" s="30"/>
      <c r="F3" s="48"/>
    </row>
    <row r="4" spans="1:13" ht="15.75" x14ac:dyDescent="0.25">
      <c r="A4" s="20" t="s">
        <v>175</v>
      </c>
      <c r="B4" s="42"/>
      <c r="C4" s="43"/>
      <c r="D4" s="43"/>
      <c r="E4" s="30"/>
      <c r="F4" s="48"/>
    </row>
    <row r="5" spans="1:13" ht="15.75" x14ac:dyDescent="0.25">
      <c r="A5" s="20" t="s">
        <v>176</v>
      </c>
      <c r="B5" s="42"/>
      <c r="C5" s="43"/>
      <c r="D5" s="43"/>
      <c r="E5" s="22"/>
      <c r="F5" s="48"/>
    </row>
    <row r="6" spans="1:13" ht="15.75" x14ac:dyDescent="0.25">
      <c r="A6" s="20" t="s">
        <v>157</v>
      </c>
      <c r="B6" s="21"/>
      <c r="C6" s="20" t="s">
        <v>177</v>
      </c>
      <c r="D6" s="21"/>
      <c r="E6" s="22"/>
      <c r="F6" s="48"/>
    </row>
    <row r="7" spans="1:13" x14ac:dyDescent="0.25">
      <c r="A7" s="44"/>
      <c r="B7" s="45"/>
      <c r="C7" s="45"/>
      <c r="D7" s="45"/>
      <c r="E7" s="22"/>
      <c r="F7" s="48"/>
    </row>
    <row r="8" spans="1:13" x14ac:dyDescent="0.25">
      <c r="A8" s="46"/>
      <c r="B8" s="47"/>
      <c r="C8" s="47"/>
      <c r="D8" s="47"/>
      <c r="E8" s="23"/>
      <c r="F8" s="48"/>
    </row>
    <row r="9" spans="1:13" ht="14.45" x14ac:dyDescent="0.3">
      <c r="A9" s="13"/>
    </row>
    <row r="10" spans="1:13" ht="14.45" x14ac:dyDescent="0.3">
      <c r="A10" s="13" t="s">
        <v>3</v>
      </c>
    </row>
    <row r="11" spans="1:13" ht="14.45" x14ac:dyDescent="0.3">
      <c r="A11" s="13" t="s">
        <v>8</v>
      </c>
    </row>
    <row r="12" spans="1:13" ht="14.45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52.9" customHeight="1" x14ac:dyDescent="0.25">
      <c r="A13" s="41" t="s">
        <v>178</v>
      </c>
      <c r="B13" s="41" t="s">
        <v>161</v>
      </c>
      <c r="C13" s="41"/>
      <c r="D13" s="41" t="s">
        <v>162</v>
      </c>
      <c r="E13" s="41"/>
      <c r="F13" s="41" t="s">
        <v>163</v>
      </c>
      <c r="G13" s="41"/>
      <c r="H13" s="41" t="s">
        <v>164</v>
      </c>
      <c r="I13" s="41"/>
      <c r="J13" s="41" t="s">
        <v>165</v>
      </c>
      <c r="K13" s="41"/>
      <c r="L13" s="41" t="s">
        <v>166</v>
      </c>
      <c r="M13" s="41"/>
    </row>
    <row r="14" spans="1:13" ht="25.5" x14ac:dyDescent="0.25">
      <c r="A14" s="41"/>
      <c r="B14" s="14" t="s">
        <v>167</v>
      </c>
      <c r="C14" s="14" t="s">
        <v>168</v>
      </c>
      <c r="D14" s="14" t="s">
        <v>167</v>
      </c>
      <c r="E14" s="14" t="s">
        <v>168</v>
      </c>
      <c r="F14" s="14" t="s">
        <v>167</v>
      </c>
      <c r="G14" s="14" t="s">
        <v>168</v>
      </c>
      <c r="H14" s="14" t="s">
        <v>167</v>
      </c>
      <c r="I14" s="14" t="s">
        <v>168</v>
      </c>
      <c r="J14" s="14" t="s">
        <v>167</v>
      </c>
      <c r="K14" s="14" t="s">
        <v>168</v>
      </c>
      <c r="L14" s="14" t="s">
        <v>167</v>
      </c>
      <c r="M14" s="14" t="s">
        <v>168</v>
      </c>
    </row>
    <row r="15" spans="1:13" ht="14.45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4.45" x14ac:dyDescent="0.3">
      <c r="A16" s="24" t="s">
        <v>9</v>
      </c>
      <c r="B16" s="16">
        <v>202.2</v>
      </c>
      <c r="C16" s="16">
        <v>67.5</v>
      </c>
      <c r="D16" s="16" t="s">
        <v>169</v>
      </c>
      <c r="E16" s="16" t="s">
        <v>169</v>
      </c>
      <c r="F16" s="16" t="s">
        <v>169</v>
      </c>
      <c r="G16" s="16" t="s">
        <v>169</v>
      </c>
      <c r="H16" s="16">
        <v>32.6</v>
      </c>
      <c r="I16" s="16">
        <v>28.1</v>
      </c>
      <c r="J16" s="16">
        <v>582.4</v>
      </c>
      <c r="K16" s="16">
        <v>43.7</v>
      </c>
      <c r="L16" s="17">
        <v>817.1</v>
      </c>
      <c r="M16" s="17">
        <v>49</v>
      </c>
    </row>
    <row r="17" spans="1:13" ht="14.45" x14ac:dyDescent="0.3">
      <c r="A17" s="24" t="s">
        <v>33</v>
      </c>
      <c r="B17" s="16">
        <v>92.7</v>
      </c>
      <c r="C17" s="16">
        <v>70.3</v>
      </c>
      <c r="D17" s="16" t="s">
        <v>169</v>
      </c>
      <c r="E17" s="16" t="s">
        <v>169</v>
      </c>
      <c r="F17" s="16" t="s">
        <v>169</v>
      </c>
      <c r="G17" s="16" t="s">
        <v>169</v>
      </c>
      <c r="H17" s="16">
        <v>12.6</v>
      </c>
      <c r="I17" s="16">
        <v>37.1</v>
      </c>
      <c r="J17" s="16">
        <v>178.5</v>
      </c>
      <c r="K17" s="16">
        <v>38.700000000000003</v>
      </c>
      <c r="L17" s="17">
        <v>283.7</v>
      </c>
      <c r="M17" s="17">
        <v>48.9</v>
      </c>
    </row>
    <row r="18" spans="1:13" ht="14.45" x14ac:dyDescent="0.3">
      <c r="A18" s="25" t="s">
        <v>42</v>
      </c>
      <c r="B18" s="26">
        <v>143.9</v>
      </c>
      <c r="C18" s="26">
        <v>68.3</v>
      </c>
      <c r="D18" s="26" t="s">
        <v>169</v>
      </c>
      <c r="E18" s="26" t="s">
        <v>169</v>
      </c>
      <c r="F18" s="26">
        <v>0.5</v>
      </c>
      <c r="G18" s="26">
        <v>100</v>
      </c>
      <c r="H18" s="26">
        <v>177.4</v>
      </c>
      <c r="I18" s="26">
        <v>31.3</v>
      </c>
      <c r="J18" s="26">
        <v>891.8</v>
      </c>
      <c r="K18" s="26">
        <v>27</v>
      </c>
      <c r="L18" s="27">
        <v>1213.5</v>
      </c>
      <c r="M18" s="27">
        <v>32.5</v>
      </c>
    </row>
    <row r="19" spans="1:13" ht="14.45" x14ac:dyDescent="0.3">
      <c r="A19" s="25" t="s">
        <v>59</v>
      </c>
      <c r="B19" s="26">
        <v>159.30000000000001</v>
      </c>
      <c r="C19" s="26">
        <v>77.099999999999994</v>
      </c>
      <c r="D19" s="26" t="s">
        <v>169</v>
      </c>
      <c r="E19" s="26" t="s">
        <v>169</v>
      </c>
      <c r="F19" s="26">
        <v>1</v>
      </c>
      <c r="G19" s="26" t="s">
        <v>169</v>
      </c>
      <c r="H19" s="26">
        <v>198.3</v>
      </c>
      <c r="I19" s="26">
        <v>71.5</v>
      </c>
      <c r="J19" s="26">
        <v>624.70000000000005</v>
      </c>
      <c r="K19" s="26">
        <v>46.3</v>
      </c>
      <c r="L19" s="27">
        <v>983.2</v>
      </c>
      <c r="M19" s="27">
        <v>56.3</v>
      </c>
    </row>
    <row r="20" spans="1:13" ht="14.45" x14ac:dyDescent="0.3">
      <c r="A20" s="24" t="s">
        <v>72</v>
      </c>
      <c r="B20" s="16">
        <v>40.200000000000003</v>
      </c>
      <c r="C20" s="16">
        <v>75.900000000000006</v>
      </c>
      <c r="D20" s="16">
        <v>4.3</v>
      </c>
      <c r="E20" s="16">
        <v>100</v>
      </c>
      <c r="F20" s="16">
        <v>1</v>
      </c>
      <c r="G20" s="16">
        <v>100</v>
      </c>
      <c r="H20" s="16">
        <v>110.4</v>
      </c>
      <c r="I20" s="16">
        <v>77.400000000000006</v>
      </c>
      <c r="J20" s="16">
        <v>140.19999999999999</v>
      </c>
      <c r="K20" s="16">
        <v>55.9</v>
      </c>
      <c r="L20" s="17">
        <v>296.10000000000002</v>
      </c>
      <c r="M20" s="17">
        <v>67.400000000000006</v>
      </c>
    </row>
    <row r="21" spans="1:13" ht="14.45" x14ac:dyDescent="0.3">
      <c r="A21" s="25" t="s">
        <v>76</v>
      </c>
      <c r="B21" s="26">
        <v>95.4</v>
      </c>
      <c r="C21" s="26">
        <v>67.3</v>
      </c>
      <c r="D21" s="26" t="s">
        <v>169</v>
      </c>
      <c r="E21" s="26" t="s">
        <v>169</v>
      </c>
      <c r="F21" s="26" t="s">
        <v>169</v>
      </c>
      <c r="G21" s="26" t="s">
        <v>169</v>
      </c>
      <c r="H21" s="26">
        <v>19.2</v>
      </c>
      <c r="I21" s="26">
        <v>13</v>
      </c>
      <c r="J21" s="26">
        <v>323.89999999999998</v>
      </c>
      <c r="K21" s="26">
        <v>41.5</v>
      </c>
      <c r="L21" s="27">
        <v>438.5</v>
      </c>
      <c r="M21" s="27">
        <v>45.9</v>
      </c>
    </row>
    <row r="22" spans="1:13" ht="14.45" x14ac:dyDescent="0.3">
      <c r="A22" s="25" t="s">
        <v>86</v>
      </c>
      <c r="B22" s="26">
        <v>12.3</v>
      </c>
      <c r="C22" s="26">
        <v>30.6</v>
      </c>
      <c r="D22" s="26" t="s">
        <v>169</v>
      </c>
      <c r="E22" s="26" t="s">
        <v>169</v>
      </c>
      <c r="F22" s="26" t="s">
        <v>169</v>
      </c>
      <c r="G22" s="26" t="s">
        <v>169</v>
      </c>
      <c r="H22" s="26">
        <v>1</v>
      </c>
      <c r="I22" s="26" t="s">
        <v>169</v>
      </c>
      <c r="J22" s="26">
        <v>35.1</v>
      </c>
      <c r="K22" s="26">
        <v>35.200000000000003</v>
      </c>
      <c r="L22" s="27">
        <v>48.3</v>
      </c>
      <c r="M22" s="27">
        <v>33.299999999999997</v>
      </c>
    </row>
    <row r="23" spans="1:13" ht="14.45" x14ac:dyDescent="0.3">
      <c r="A23" s="24" t="s">
        <v>89</v>
      </c>
      <c r="B23" s="16">
        <v>78.099999999999994</v>
      </c>
      <c r="C23" s="16">
        <v>71.099999999999994</v>
      </c>
      <c r="D23" s="16" t="s">
        <v>169</v>
      </c>
      <c r="E23" s="16" t="s">
        <v>169</v>
      </c>
      <c r="F23" s="16" t="s">
        <v>169</v>
      </c>
      <c r="G23" s="16" t="s">
        <v>169</v>
      </c>
      <c r="H23" s="16">
        <v>20.399999999999999</v>
      </c>
      <c r="I23" s="16">
        <v>15.7</v>
      </c>
      <c r="J23" s="16">
        <v>187.8</v>
      </c>
      <c r="K23" s="16">
        <v>52</v>
      </c>
      <c r="L23" s="17">
        <v>286.2</v>
      </c>
      <c r="M23" s="17">
        <v>54.6</v>
      </c>
    </row>
    <row r="24" spans="1:13" ht="14.45" x14ac:dyDescent="0.3">
      <c r="A24" s="25" t="s">
        <v>96</v>
      </c>
      <c r="B24" s="26">
        <v>47.1</v>
      </c>
      <c r="C24" s="26">
        <v>66.099999999999994</v>
      </c>
      <c r="D24" s="26" t="s">
        <v>169</v>
      </c>
      <c r="E24" s="26" t="s">
        <v>169</v>
      </c>
      <c r="F24" s="26">
        <v>1</v>
      </c>
      <c r="G24" s="26">
        <v>100</v>
      </c>
      <c r="H24" s="26">
        <v>14.2</v>
      </c>
      <c r="I24" s="26">
        <v>50.7</v>
      </c>
      <c r="J24" s="26">
        <v>83</v>
      </c>
      <c r="K24" s="26">
        <v>57.2</v>
      </c>
      <c r="L24" s="27">
        <v>145.30000000000001</v>
      </c>
      <c r="M24" s="27">
        <v>59.7</v>
      </c>
    </row>
    <row r="25" spans="1:13" ht="14.45" x14ac:dyDescent="0.3">
      <c r="A25" s="25" t="s">
        <v>108</v>
      </c>
      <c r="B25" s="26">
        <v>62.6</v>
      </c>
      <c r="C25" s="26">
        <v>72.3</v>
      </c>
      <c r="D25" s="26" t="s">
        <v>169</v>
      </c>
      <c r="E25" s="26" t="s">
        <v>169</v>
      </c>
      <c r="F25" s="26" t="s">
        <v>169</v>
      </c>
      <c r="G25" s="26" t="s">
        <v>169</v>
      </c>
      <c r="H25" s="26">
        <v>27.2</v>
      </c>
      <c r="I25" s="26">
        <v>52.9</v>
      </c>
      <c r="J25" s="26">
        <v>41.3</v>
      </c>
      <c r="K25" s="26">
        <v>56.9</v>
      </c>
      <c r="L25" s="27">
        <v>131.1</v>
      </c>
      <c r="M25" s="27">
        <v>63.4</v>
      </c>
    </row>
    <row r="26" spans="1:13" ht="14.45" x14ac:dyDescent="0.3">
      <c r="A26" s="25" t="s">
        <v>115</v>
      </c>
      <c r="B26" s="26">
        <v>15.2</v>
      </c>
      <c r="C26" s="26">
        <v>60.5</v>
      </c>
      <c r="D26" s="26" t="s">
        <v>169</v>
      </c>
      <c r="E26" s="26" t="s">
        <v>169</v>
      </c>
      <c r="F26" s="26">
        <v>2.8</v>
      </c>
      <c r="G26" s="26">
        <v>18.2</v>
      </c>
      <c r="H26" s="26">
        <v>60</v>
      </c>
      <c r="I26" s="26">
        <v>32.4</v>
      </c>
      <c r="J26" s="26">
        <v>54.1</v>
      </c>
      <c r="K26" s="26">
        <v>34.9</v>
      </c>
      <c r="L26" s="27">
        <v>132.1</v>
      </c>
      <c r="M26" s="27">
        <v>36.4</v>
      </c>
    </row>
    <row r="27" spans="1:13" ht="14.45" x14ac:dyDescent="0.3">
      <c r="A27" s="25" t="s">
        <v>130</v>
      </c>
      <c r="B27" s="26">
        <v>316.2</v>
      </c>
      <c r="C27" s="26">
        <v>60.9</v>
      </c>
      <c r="D27" s="26">
        <v>38.4</v>
      </c>
      <c r="E27" s="26">
        <v>66.099999999999994</v>
      </c>
      <c r="F27" s="26">
        <v>126.9</v>
      </c>
      <c r="G27" s="26">
        <v>21.4</v>
      </c>
      <c r="H27" s="26">
        <v>182.8</v>
      </c>
      <c r="I27" s="26">
        <v>21.1</v>
      </c>
      <c r="J27" s="26">
        <v>5</v>
      </c>
      <c r="K27" s="26">
        <v>20</v>
      </c>
      <c r="L27" s="27">
        <v>669.3</v>
      </c>
      <c r="M27" s="27">
        <v>42.5</v>
      </c>
    </row>
    <row r="28" spans="1:13" ht="14.45" x14ac:dyDescent="0.3">
      <c r="A28" s="24" t="s">
        <v>138</v>
      </c>
      <c r="B28" s="16">
        <v>55.4</v>
      </c>
      <c r="C28" s="16">
        <v>62.1</v>
      </c>
      <c r="D28" s="16" t="s">
        <v>169</v>
      </c>
      <c r="E28" s="16" t="s">
        <v>169</v>
      </c>
      <c r="F28" s="16" t="s">
        <v>169</v>
      </c>
      <c r="G28" s="16" t="s">
        <v>169</v>
      </c>
      <c r="H28" s="16">
        <v>97</v>
      </c>
      <c r="I28" s="16">
        <v>84.6</v>
      </c>
      <c r="J28" s="16">
        <v>27.4</v>
      </c>
      <c r="K28" s="16">
        <v>63.3</v>
      </c>
      <c r="L28" s="17">
        <v>179.8</v>
      </c>
      <c r="M28" s="17">
        <v>74.400000000000006</v>
      </c>
    </row>
    <row r="29" spans="1:13" ht="14.45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ht="14.45" x14ac:dyDescent="0.3">
      <c r="A30" s="31" t="s">
        <v>170</v>
      </c>
      <c r="B30" s="32">
        <v>1320.4</v>
      </c>
      <c r="C30" s="32">
        <v>67.400000000000006</v>
      </c>
      <c r="D30" s="32">
        <v>42.7</v>
      </c>
      <c r="E30" s="32">
        <v>69.5</v>
      </c>
      <c r="F30" s="32">
        <v>133.1</v>
      </c>
      <c r="G30" s="32">
        <v>22.6</v>
      </c>
      <c r="H30" s="32">
        <v>953</v>
      </c>
      <c r="I30" s="32">
        <v>48.7</v>
      </c>
      <c r="J30" s="32">
        <v>3175</v>
      </c>
      <c r="K30" s="32">
        <v>40.5</v>
      </c>
      <c r="L30" s="32">
        <v>5624.1</v>
      </c>
      <c r="M30" s="32">
        <v>48</v>
      </c>
    </row>
  </sheetData>
  <mergeCells count="16">
    <mergeCell ref="F1:F8"/>
    <mergeCell ref="B4:D4"/>
    <mergeCell ref="B5:D5"/>
    <mergeCell ref="A7:D7"/>
    <mergeCell ref="A1:D1"/>
    <mergeCell ref="A8:D8"/>
    <mergeCell ref="A15:M15"/>
    <mergeCell ref="A29:M29"/>
    <mergeCell ref="A12:M12"/>
    <mergeCell ref="A13:A14"/>
    <mergeCell ref="B13:C13"/>
    <mergeCell ref="D13:E13"/>
    <mergeCell ref="F13:G13"/>
    <mergeCell ref="H13:I13"/>
    <mergeCell ref="J13:K13"/>
    <mergeCell ref="L13:M13"/>
  </mergeCells>
  <hyperlinks>
    <hyperlink ref="A16" r:id="rId1" display="http://dbh.nsd.uib.no/dbhvev/ansatte/tilsatte_rapport.cfm?st_kat=x&amp;st_gruppe=x&amp;st_kode=x&amp;stillingstype=x&amp;ansettelse=x&amp;sti=9!ufakkode!9!st_kode&amp;insttype=11&amp;arstall=2006&amp;instkode=1110&amp;finans=x&amp;fakkode=220&amp;ufakkode=x&amp;beregning=Totalt:sum(antall)!9!Kvinner9999prosent:dbo.divisjon(sum(antall_k),sum(antall))*100&amp;valgt_sti=Universiteter!9!Universitetet%20i%20Oslo!9!Det%20humanistiske%20fakultet&amp;grupperingstring=f.st_gruppe&amp;sti_hele=insttype!9!instkode!9!fakkode!9!ufakkode!9!st_kode&amp;sti_valgt=insttype!9!instkode!9!fakkode!9!ufakkode!9!st_kode&amp;viskode=0&amp;nullvalue=-&amp;brukersort=to&amp;pageid=1"/>
    <hyperlink ref="A17" r:id="rId2" display="http://dbh.nsd.uib.no/dbhvev/ansatte/tilsatte_rapport.cfm?st_kat=x&amp;st_gruppe=x&amp;st_kode=x&amp;stillingstype=x&amp;ansettelse=x&amp;sti=9!ufakkode!9!st_kode&amp;insttype=11&amp;arstall=2006&amp;instkode=1110&amp;finans=x&amp;fakkode=230&amp;ufakkode=x&amp;beregning=Totalt:sum(antall)!9!Kvinner9999prosent:dbo.divisjon(sum(antall_k),sum(antall))*100&amp;valgt_sti=Universiteter!9!Universitetet%20i%20Oslo!9!Det%20juridiske%20fakultet&amp;grupperingstring=f.st_gruppe&amp;sti_hele=insttype!9!instkode!9!fakkode!9!ufakkode!9!st_kode&amp;sti_valgt=insttype!9!instkode!9!fakkode!9!ufakkode!9!st_kode&amp;viskode=0&amp;nullvalue=-&amp;brukersort=to&amp;pageid=1"/>
    <hyperlink ref="A18" r:id="rId3" display="http://dbh.nsd.uib.no/dbhvev/ansatte/tilsatte_rapport.cfm?st_kat=x&amp;st_gruppe=x&amp;st_kode=x&amp;stillingstype=x&amp;ansettelse=x&amp;sti=9!ufakkode!9!st_kode&amp;insttype=11&amp;arstall=2006&amp;instkode=1110&amp;finans=x&amp;fakkode=260&amp;ufakkode=x&amp;beregning=Totalt:sum(antall)!9!Kvinner9999prosent:dbo.divisjon(sum(antall_k),sum(antall))*100&amp;valgt_sti=Universiteter!9!Universitetet%20i%20Oslo!9!Det%20matematisk-naturvitenskapelige%20fakultet&amp;grupperingstring=f.st_gruppe&amp;sti_hele=insttype!9!instkode!9!fakkode!9!ufakkode!9!st_kode&amp;sti_valgt=insttype!9!instkode!9!fakkode!9!ufakkode!9!st_kode&amp;viskode=0&amp;nullvalue=-&amp;brukersort=to&amp;pageid=1"/>
    <hyperlink ref="A19" r:id="rId4" display="http://dbh.nsd.uib.no/dbhvev/ansatte/tilsatte_rapport.cfm?st_kat=x&amp;st_gruppe=x&amp;st_kode=x&amp;stillingstype=x&amp;ansettelse=x&amp;sti=9!ufakkode!9!st_kode&amp;insttype=11&amp;arstall=2006&amp;instkode=1110&amp;finans=x&amp;fakkode=250&amp;ufakkode=x&amp;beregning=Totalt:sum(antall)!9!Kvinner9999prosent:dbo.divisjon(sum(antall_k),sum(antall))*100&amp;valgt_sti=Universiteter!9!Universitetet%20i%20Oslo!9!Det%20medisinske%20fakultet&amp;grupperingstring=f.st_gruppe&amp;sti_hele=insttype!9!instkode!9!fakkode!9!ufakkode!9!st_kode&amp;sti_valgt=insttype!9!instkode!9!fakkode!9!ufakkode!9!st_kode&amp;viskode=0&amp;nullvalue=-&amp;brukersort=to&amp;pageid=1"/>
    <hyperlink ref="A20" r:id="rId5" display="http://dbh.nsd.uib.no/dbhvev/ansatte/tilsatte_rapport.cfm?st_kat=x&amp;st_gruppe=x&amp;st_kode=x&amp;stillingstype=x&amp;ansettelse=x&amp;sti=9!ufakkode!9!st_kode&amp;insttype=11&amp;arstall=2006&amp;instkode=1110&amp;finans=x&amp;fakkode=240&amp;ufakkode=x&amp;beregning=Totalt:sum(antall)!9!Kvinner9999prosent:dbo.divisjon(sum(antall_k),sum(antall))*100&amp;valgt_sti=Universiteter!9!Universitetet%20i%20Oslo!9!Det%20odontologiske%20fakultet&amp;grupperingstring=f.st_gruppe&amp;sti_hele=insttype!9!instkode!9!fakkode!9!ufakkode!9!st_kode&amp;sti_valgt=insttype!9!instkode!9!fakkode!9!ufakkode!9!st_kode&amp;viskode=0&amp;nullvalue=-&amp;brukersort=to&amp;pageid=1"/>
    <hyperlink ref="A21" r:id="rId6" display="http://dbh.nsd.uib.no/dbhvev/ansatte/tilsatte_rapport.cfm?st_kat=x&amp;st_gruppe=x&amp;st_kode=x&amp;stillingstype=x&amp;ansettelse=x&amp;sti=9!ufakkode!9!st_kode&amp;insttype=11&amp;arstall=2006&amp;instkode=1110&amp;finans=x&amp;fakkode=210&amp;ufakkode=x&amp;beregning=Totalt:sum(antall)!9!Kvinner9999prosent:dbo.divisjon(sum(antall_k),sum(antall))*100&amp;valgt_sti=Universiteter!9!Universitetet%20i%20Oslo!9!Det%20samfunnsvitenskapelige%20fakultet&amp;grupperingstring=f.st_gruppe&amp;sti_hele=insttype!9!instkode!9!fakkode!9!ufakkode!9!st_kode&amp;sti_valgt=insttype!9!instkode!9!fakkode!9!ufakkode!9!st_kode&amp;viskode=0&amp;nullvalue=-&amp;brukersort=to&amp;pageid=1"/>
    <hyperlink ref="A22" r:id="rId7" display="http://dbh.nsd.uib.no/dbhvev/ansatte/tilsatte_rapport.cfm?st_kat=x&amp;st_gruppe=x&amp;st_kode=x&amp;stillingstype=x&amp;ansettelse=x&amp;sti=9!ufakkode!9!st_kode&amp;insttype=11&amp;arstall=2006&amp;instkode=1110&amp;finans=x&amp;fakkode=280&amp;ufakkode=x&amp;beregning=Totalt:sum(antall)!9!Kvinner9999prosent:dbo.divisjon(sum(antall_k),sum(antall))*100&amp;valgt_sti=Universiteter!9!Universitetet%20i%20Oslo!9!Det%20teologiske%20fakultet&amp;grupperingstring=f.st_gruppe&amp;sti_hele=insttype!9!instkode!9!fakkode!9!ufakkode!9!st_kode&amp;sti_valgt=insttype!9!instkode!9!fakkode!9!ufakkode!9!st_kode&amp;viskode=0&amp;nullvalue=-&amp;brukersort=to&amp;pageid=1"/>
    <hyperlink ref="A23" r:id="rId8" display="http://dbh.nsd.uib.no/dbhvev/ansatte/tilsatte_rapport.cfm?st_kat=x&amp;st_gruppe=x&amp;st_kode=x&amp;stillingstype=x&amp;ansettelse=x&amp;sti=9!ufakkode!9!st_kode&amp;insttype=11&amp;arstall=2006&amp;instkode=1110&amp;finans=x&amp;fakkode=340&amp;ufakkode=x&amp;beregning=Totalt:sum(antall)!9!Kvinner9999prosent:dbo.divisjon(sum(antall_k),sum(antall))*100&amp;valgt_sti=Universiteter!9!Universitetet%20i%20Oslo!9!Det%20utdanningsvitenskapelige%20fakultet&amp;grupperingstring=f.st_gruppe&amp;sti_hele=insttype!9!instkode!9!fakkode!9!ufakkode!9!st_kode&amp;sti_valgt=insttype!9!instkode!9!fakkode!9!ufakkode!9!st_kode&amp;viskode=0&amp;nullvalue=-&amp;brukersort=to&amp;pageid=1"/>
    <hyperlink ref="A24" r:id="rId9" display="http://dbh.nsd.uib.no/dbhvev/ansatte/tilsatte_rapport.cfm?st_kat=x&amp;st_gruppe=x&amp;st_kode=x&amp;stillingstype=x&amp;ansettelse=x&amp;sti=9!ufakkode!9!st_kode&amp;insttype=11&amp;arstall=2006&amp;instkode=1110&amp;finans=x&amp;fakkode=110&amp;ufakkode=x&amp;beregning=Totalt:sum(antall)!9!Kvinner9999prosent:dbo.divisjon(sum(antall_k),sum(antall))*100&amp;valgt_sti=Universiteter!9!Universitetet%20i%20Oslo!9!Kollegiet/sentre&amp;grupperingstring=f.st_gruppe&amp;sti_hele=insttype!9!instkode!9!fakkode!9!ufakkode!9!st_kode&amp;sti_valgt=insttype!9!instkode!9!fakkode!9!ufakkode!9!st_kode&amp;viskode=0&amp;nullvalue=-&amp;brukersort=to&amp;pageid=1"/>
    <hyperlink ref="A25" r:id="rId10" display="http://dbh.nsd.uib.no/dbhvev/ansatte/tilsatte_rapport.cfm?st_kat=x&amp;st_gruppe=x&amp;st_kode=x&amp;stillingstype=x&amp;ansettelse=x&amp;sti=9!ufakkode!9!st_kode&amp;insttype=11&amp;arstall=2006&amp;instkode=1110&amp;finans=x&amp;fakkode=350&amp;ufakkode=x&amp;beregning=Totalt:sum(antall)!9!Kvinner9999prosent:dbo.divisjon(sum(antall_k),sum(antall))*100&amp;valgt_sti=Universiteter!9!Universitetet%20i%20Oslo!9!Kul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6" r:id="rId11" display="http://dbh.nsd.uib.no/dbhvev/ansatte/tilsatte_rapport.cfm?st_kat=x&amp;st_gruppe=x&amp;st_kode=x&amp;stillingstype=x&amp;ansettelse=x&amp;sti=9!ufakkode!9!st_kode&amp;insttype=11&amp;arstall=2006&amp;instkode=1110&amp;finans=x&amp;fakkode=360&amp;ufakkode=x&amp;beregning=Totalt:sum(antall)!9!Kvinner9999prosent:dbo.divisjon(sum(antall_k),sum(antall))*100&amp;valgt_sti=Universiteter!9!Universitetet%20i%20Oslo!9!Naturhistorisk%20museum,%20Universitetet%20I%20Oslo&amp;grupperingstring=f.st_gruppe&amp;sti_hele=insttype!9!instkode!9!fakkode!9!ufakkode!9!st_kode&amp;sti_valgt=insttype!9!instkode!9!fakkode!9!ufakkode!9!st_kode&amp;viskode=0&amp;nullvalue=-&amp;brukersort=to&amp;pageid=1"/>
    <hyperlink ref="A27" r:id="rId12" display="http://dbh.nsd.uib.no/dbhvev/ansatte/tilsatte_rapport.cfm?st_kat=x&amp;st_gruppe=x&amp;st_kode=x&amp;stillingstype=x&amp;ansettelse=x&amp;sti=9!ufakkode!9!st_kode&amp;insttype=11&amp;arstall=2006&amp;instkode=1110&amp;finans=x&amp;fakkode=120&amp;ufakkode=x&amp;beregning=Totalt:sum(antall)!9!Kvinner9999prosent:dbo.divisjon(sum(antall_k),sum(antall))*100&amp;valgt_sti=Universiteter!9!Universitetet%20i%20Oslo!9!Sentraladministrasjonen&amp;grupperingstring=f.st_gruppe&amp;sti_hele=insttype!9!instkode!9!fakkode!9!ufakkode!9!st_kode&amp;sti_valgt=insttype!9!instkode!9!fakkode!9!ufakkode!9!st_kode&amp;viskode=0&amp;nullvalue=-&amp;brukersort=to&amp;pageid=1"/>
    <hyperlink ref="A28" r:id="rId13" display="http://dbh.nsd.uib.no/dbhvev/ansatte/tilsatte_rapport.cfm?st_kat=x&amp;st_gruppe=x&amp;st_kode=x&amp;stillingstype=x&amp;ansettelse=x&amp;sti=9!ufakkode!9!st_kode&amp;insttype=11&amp;arstall=2006&amp;instkode=1110&amp;finans=x&amp;fakkode=310&amp;ufakkode=x&amp;beregning=Totalt:sum(antall)!9!Kvinner9999prosent:dbo.divisjon(sum(antall_k),sum(antall))*100&amp;valgt_sti=Universiteter!9!Universitetet%20i%20Oslo!9!Universitetsbiblioteket&amp;grupperingstring=f.st_gruppe&amp;sti_hele=insttype!9!instkode!9!fakkode!9!ufakkode!9!st_kode&amp;sti_valgt=insttype!9!instkode!9!fakkode!9!ufakkode!9!st_kode&amp;viskode=0&amp;nullvalue=-&amp;brukersort=to&amp;pageid=1"/>
  </hyperlinks>
  <pageMargins left="0.7" right="0.7" top="0.75" bottom="0.75" header="0.3" footer="0.3"/>
  <drawing r:id="rId14"/>
  <legacyDrawing r:id="rId15"/>
  <controls>
    <mc:AlternateContent xmlns:mc="http://schemas.openxmlformats.org/markup-compatibility/2006">
      <mc:Choice Requires="x14">
        <control shapeId="6145" r:id="rId16" name="Control 1">
          <controlPr defaultSize="0" r:id="rId17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3</xdr:col>
                <xdr:colOff>485775</xdr:colOff>
                <xdr:row>1</xdr:row>
                <xdr:rowOff>228600</xdr:rowOff>
              </to>
            </anchor>
          </controlPr>
        </control>
      </mc:Choice>
      <mc:Fallback>
        <control shapeId="6145" r:id="rId16" name="Control 1"/>
      </mc:Fallback>
    </mc:AlternateContent>
    <mc:AlternateContent xmlns:mc="http://schemas.openxmlformats.org/markup-compatibility/2006">
      <mc:Choice Requires="x14">
        <control shapeId="6146" r:id="rId18" name="Control 2">
          <controlPr defaultSize="0" r:id="rId19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5</xdr:col>
                <xdr:colOff>285750</xdr:colOff>
                <xdr:row>1</xdr:row>
                <xdr:rowOff>228600</xdr:rowOff>
              </to>
            </anchor>
          </controlPr>
        </control>
      </mc:Choice>
      <mc:Fallback>
        <control shapeId="6146" r:id="rId18" name="Control 2"/>
      </mc:Fallback>
    </mc:AlternateContent>
    <mc:AlternateContent xmlns:mc="http://schemas.openxmlformats.org/markup-compatibility/2006">
      <mc:Choice Requires="x14">
        <control shapeId="6147" r:id="rId20" name="Control 3">
          <controlPr defaultSize="0" r:id="rId21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2</xdr:row>
                <xdr:rowOff>228600</xdr:rowOff>
              </to>
            </anchor>
          </controlPr>
        </control>
      </mc:Choice>
      <mc:Fallback>
        <control shapeId="6147" r:id="rId20" name="Control 3"/>
      </mc:Fallback>
    </mc:AlternateContent>
    <mc:AlternateContent xmlns:mc="http://schemas.openxmlformats.org/markup-compatibility/2006">
      <mc:Choice Requires="x14">
        <control shapeId="6148" r:id="rId22" name="Control 4">
          <controlPr defaultSize="0" r:id="rId23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476250</xdr:colOff>
                <xdr:row>2</xdr:row>
                <xdr:rowOff>228600</xdr:rowOff>
              </to>
            </anchor>
          </controlPr>
        </control>
      </mc:Choice>
      <mc:Fallback>
        <control shapeId="6148" r:id="rId22" name="Control 4"/>
      </mc:Fallback>
    </mc:AlternateContent>
    <mc:AlternateContent xmlns:mc="http://schemas.openxmlformats.org/markup-compatibility/2006">
      <mc:Choice Requires="x14">
        <control shapeId="6149" r:id="rId24" name="Control 5">
          <controlPr defaultSize="0" r:id="rId2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142875</xdr:colOff>
                <xdr:row>4</xdr:row>
                <xdr:rowOff>28575</xdr:rowOff>
              </to>
            </anchor>
          </controlPr>
        </control>
      </mc:Choice>
      <mc:Fallback>
        <control shapeId="6149" r:id="rId24" name="Control 5"/>
      </mc:Fallback>
    </mc:AlternateContent>
    <mc:AlternateContent xmlns:mc="http://schemas.openxmlformats.org/markup-compatibility/2006">
      <mc:Choice Requires="x14">
        <control shapeId="6150" r:id="rId26" name="Control 6">
          <controlPr defaultSize="0" r:id="rId2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7</xdr:col>
                <xdr:colOff>171450</xdr:colOff>
                <xdr:row>5</xdr:row>
                <xdr:rowOff>28575</xdr:rowOff>
              </to>
            </anchor>
          </controlPr>
        </control>
      </mc:Choice>
      <mc:Fallback>
        <control shapeId="6150" r:id="rId26" name="Control 6"/>
      </mc:Fallback>
    </mc:AlternateContent>
    <mc:AlternateContent xmlns:mc="http://schemas.openxmlformats.org/markup-compatibility/2006">
      <mc:Choice Requires="x14">
        <control shapeId="6151" r:id="rId28" name="Control 7">
          <controlPr defaultSize="0" r:id="rId2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6</xdr:col>
                <xdr:colOff>514350</xdr:colOff>
                <xdr:row>6</xdr:row>
                <xdr:rowOff>28575</xdr:rowOff>
              </to>
            </anchor>
          </controlPr>
        </control>
      </mc:Choice>
      <mc:Fallback>
        <control shapeId="6151" r:id="rId28" name="Control 7"/>
      </mc:Fallback>
    </mc:AlternateContent>
    <mc:AlternateContent xmlns:mc="http://schemas.openxmlformats.org/markup-compatibility/2006">
      <mc:Choice Requires="x14">
        <control shapeId="6152" r:id="rId30" name="Control 8">
          <controlPr defaultSize="0" r:id="rId31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5</xdr:col>
                <xdr:colOff>285750</xdr:colOff>
                <xdr:row>6</xdr:row>
                <xdr:rowOff>28575</xdr:rowOff>
              </to>
            </anchor>
          </controlPr>
        </control>
      </mc:Choice>
      <mc:Fallback>
        <control shapeId="6152" r:id="rId30" name="Control 8"/>
      </mc:Fallback>
    </mc:AlternateContent>
    <mc:AlternateContent xmlns:mc="http://schemas.openxmlformats.org/markup-compatibility/2006">
      <mc:Choice Requires="x14">
        <control shapeId="6153" r:id="rId32" name="Control 9">
          <controlPr defaultSize="0" r:id="rId33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666750</xdr:colOff>
                <xdr:row>7</xdr:row>
                <xdr:rowOff>114300</xdr:rowOff>
              </to>
            </anchor>
          </controlPr>
        </control>
      </mc:Choice>
      <mc:Fallback>
        <control shapeId="6153" r:id="rId32" name="Control 9"/>
      </mc:Fallback>
    </mc:AlternateContent>
    <mc:AlternateContent xmlns:mc="http://schemas.openxmlformats.org/markup-compatibility/2006">
      <mc:Choice Requires="x14">
        <control shapeId="6154" r:id="rId34" name="Control 10">
          <controlPr defaultSize="0" r:id="rId3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914400</xdr:colOff>
                <xdr:row>8</xdr:row>
                <xdr:rowOff>38100</xdr:rowOff>
              </to>
            </anchor>
          </controlPr>
        </control>
      </mc:Choice>
      <mc:Fallback>
        <control shapeId="6154" r:id="rId34" name="Control 10"/>
      </mc:Fallback>
    </mc:AlternateContent>
    <mc:AlternateContent xmlns:mc="http://schemas.openxmlformats.org/markup-compatibility/2006">
      <mc:Choice Requires="x14">
        <control shapeId="6155" r:id="rId36" name="Control 11">
          <controlPr defaultSize="0" r:id="rId37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55" r:id="rId36" name="Control 11"/>
      </mc:Fallback>
    </mc:AlternateContent>
    <mc:AlternateContent xmlns:mc="http://schemas.openxmlformats.org/markup-compatibility/2006">
      <mc:Choice Requires="x14">
        <control shapeId="6156" r:id="rId38" name="Control 12">
          <controlPr defaultSize="0" r:id="rId39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56" r:id="rId38" name="Control 12"/>
      </mc:Fallback>
    </mc:AlternateContent>
    <mc:AlternateContent xmlns:mc="http://schemas.openxmlformats.org/markup-compatibility/2006">
      <mc:Choice Requires="x14">
        <control shapeId="6157" r:id="rId40" name="Control 13">
          <controlPr defaultSize="0" r:id="rId41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57" r:id="rId40" name="Control 13"/>
      </mc:Fallback>
    </mc:AlternateContent>
    <mc:AlternateContent xmlns:mc="http://schemas.openxmlformats.org/markup-compatibility/2006">
      <mc:Choice Requires="x14">
        <control shapeId="6158" r:id="rId42" name="Control 14">
          <controlPr defaultSize="0" r:id="rId43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58" r:id="rId42" name="Control 14"/>
      </mc:Fallback>
    </mc:AlternateContent>
    <mc:AlternateContent xmlns:mc="http://schemas.openxmlformats.org/markup-compatibility/2006">
      <mc:Choice Requires="x14">
        <control shapeId="6159" r:id="rId44" name="Control 15">
          <controlPr defaultSize="0" r:id="rId4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59" r:id="rId44" name="Control 15"/>
      </mc:Fallback>
    </mc:AlternateContent>
    <mc:AlternateContent xmlns:mc="http://schemas.openxmlformats.org/markup-compatibility/2006">
      <mc:Choice Requires="x14">
        <control shapeId="6160" r:id="rId46" name="Control 16">
          <controlPr defaultSize="0" r:id="rId47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60" r:id="rId46" name="Control 16"/>
      </mc:Fallback>
    </mc:AlternateContent>
    <mc:AlternateContent xmlns:mc="http://schemas.openxmlformats.org/markup-compatibility/2006">
      <mc:Choice Requires="x14">
        <control shapeId="6161" r:id="rId48" name="Control 17">
          <controlPr defaultSize="0" r:id="rId49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61" r:id="rId48" name="Control 17"/>
      </mc:Fallback>
    </mc:AlternateContent>
    <mc:AlternateContent xmlns:mc="http://schemas.openxmlformats.org/markup-compatibility/2006">
      <mc:Choice Requires="x14">
        <control shapeId="6162" r:id="rId50" name="Control 18">
          <controlPr defaultSize="0" r:id="rId51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62" r:id="rId50" name="Control 18"/>
      </mc:Fallback>
    </mc:AlternateContent>
    <mc:AlternateContent xmlns:mc="http://schemas.openxmlformats.org/markup-compatibility/2006">
      <mc:Choice Requires="x14">
        <control shapeId="6163" r:id="rId52" name="Control 19">
          <controlPr defaultSize="0" r:id="rId53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63" r:id="rId52" name="Control 19"/>
      </mc:Fallback>
    </mc:AlternateContent>
    <mc:AlternateContent xmlns:mc="http://schemas.openxmlformats.org/markup-compatibility/2006">
      <mc:Choice Requires="x14">
        <control shapeId="6164" r:id="rId54" name="Control 20">
          <controlPr defaultSize="0" r:id="rId5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2</xdr:col>
                <xdr:colOff>304800</xdr:colOff>
                <xdr:row>8</xdr:row>
                <xdr:rowOff>38100</xdr:rowOff>
              </to>
            </anchor>
          </controlPr>
        </control>
      </mc:Choice>
      <mc:Fallback>
        <control shapeId="6164" r:id="rId54" name="Control 20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176"/>
  <sheetViews>
    <sheetView showGridLines="0" workbookViewId="0">
      <selection activeCell="K31" sqref="K31"/>
    </sheetView>
  </sheetViews>
  <sheetFormatPr defaultRowHeight="15" x14ac:dyDescent="0.25"/>
  <cols>
    <col min="1" max="1" width="35.5703125" bestFit="1" customWidth="1"/>
    <col min="2" max="8" width="6.5703125" bestFit="1" customWidth="1"/>
  </cols>
  <sheetData>
    <row r="17" spans="1:8" x14ac:dyDescent="0.25">
      <c r="A17" s="1"/>
      <c r="B17" s="51" t="s">
        <v>0</v>
      </c>
      <c r="C17" s="52"/>
      <c r="D17" s="52"/>
      <c r="E17" s="52"/>
      <c r="F17" s="52"/>
      <c r="G17" s="52"/>
      <c r="H17" s="53"/>
    </row>
    <row r="18" spans="1:8" x14ac:dyDescent="0.3">
      <c r="A18" s="2" t="s">
        <v>1</v>
      </c>
      <c r="B18" s="2">
        <v>2004</v>
      </c>
      <c r="C18" s="2">
        <v>2005</v>
      </c>
      <c r="D18" s="2">
        <v>2006</v>
      </c>
      <c r="E18" s="2">
        <v>2007</v>
      </c>
      <c r="F18" s="2">
        <v>2008</v>
      </c>
      <c r="G18" s="2">
        <v>2009</v>
      </c>
      <c r="H18" s="2">
        <v>2010</v>
      </c>
    </row>
    <row r="19" spans="1:8" x14ac:dyDescent="0.3">
      <c r="A19" s="3" t="s">
        <v>2</v>
      </c>
      <c r="B19" s="4">
        <v>27293.33</v>
      </c>
      <c r="C19" s="4">
        <v>27897.72</v>
      </c>
      <c r="D19" s="4">
        <v>28559.667000000001</v>
      </c>
      <c r="E19" s="4">
        <v>29142.965</v>
      </c>
      <c r="F19" s="4">
        <v>30306.278999999999</v>
      </c>
      <c r="G19" s="4">
        <v>30924.164000000001</v>
      </c>
      <c r="H19" s="4">
        <v>31342.048999999999</v>
      </c>
    </row>
    <row r="20" spans="1:8" x14ac:dyDescent="0.3">
      <c r="A20" s="5" t="s">
        <v>3</v>
      </c>
      <c r="B20" s="4">
        <v>16907.330000000002</v>
      </c>
      <c r="C20" s="4">
        <v>17312.41</v>
      </c>
      <c r="D20" s="4">
        <v>17822.827000000001</v>
      </c>
      <c r="E20" s="4">
        <v>18091.562000000002</v>
      </c>
      <c r="F20" s="4">
        <v>18969.633999999998</v>
      </c>
      <c r="G20" s="4">
        <v>19373.083999999999</v>
      </c>
      <c r="H20" s="4">
        <v>19544.109</v>
      </c>
    </row>
    <row r="21" spans="1:8" x14ac:dyDescent="0.3">
      <c r="A21" s="3" t="s">
        <v>4</v>
      </c>
      <c r="B21" s="4">
        <v>4153.8100000000004</v>
      </c>
      <c r="C21" s="4">
        <v>4320.5200000000004</v>
      </c>
      <c r="D21" s="4">
        <v>4286.9799999999996</v>
      </c>
      <c r="E21" s="4">
        <v>4199.96</v>
      </c>
      <c r="F21" s="4">
        <v>4493.2309999999998</v>
      </c>
      <c r="G21" s="4">
        <v>4727.817</v>
      </c>
      <c r="H21" s="4">
        <v>4934.9549999999999</v>
      </c>
    </row>
    <row r="22" spans="1:8" x14ac:dyDescent="0.25">
      <c r="A22" s="5" t="s">
        <v>5</v>
      </c>
      <c r="B22" s="4">
        <v>866.32</v>
      </c>
      <c r="C22" s="4">
        <v>874.11</v>
      </c>
      <c r="D22" s="4">
        <v>894.59</v>
      </c>
      <c r="E22" s="4">
        <v>940.51</v>
      </c>
      <c r="F22" s="4">
        <v>940.03800000000001</v>
      </c>
      <c r="G22" s="4">
        <v>987.81</v>
      </c>
      <c r="H22" s="4">
        <v>1005.1</v>
      </c>
    </row>
    <row r="23" spans="1:8" x14ac:dyDescent="0.3">
      <c r="A23" s="3" t="s">
        <v>6</v>
      </c>
      <c r="B23" s="4">
        <v>788.77</v>
      </c>
      <c r="C23" s="4">
        <v>781.81</v>
      </c>
      <c r="D23" s="4">
        <v>810.65</v>
      </c>
      <c r="E23" s="4">
        <v>758.87</v>
      </c>
      <c r="F23" s="4">
        <v>869.85</v>
      </c>
      <c r="G23" s="4">
        <v>904.18</v>
      </c>
      <c r="H23" s="4">
        <v>918.53</v>
      </c>
    </row>
    <row r="24" spans="1:8" x14ac:dyDescent="0.3">
      <c r="A24" s="5" t="s">
        <v>7</v>
      </c>
      <c r="B24" s="4">
        <v>2849.64</v>
      </c>
      <c r="C24" s="4">
        <v>2939.59</v>
      </c>
      <c r="D24" s="4">
        <v>3090.52</v>
      </c>
      <c r="E24" s="4">
        <v>3201.3710000000001</v>
      </c>
      <c r="F24" s="4">
        <v>3327.0650000000001</v>
      </c>
      <c r="G24" s="4">
        <v>3371.067</v>
      </c>
      <c r="H24" s="4">
        <v>3364.4740000000002</v>
      </c>
    </row>
    <row r="25" spans="1:8" x14ac:dyDescent="0.3">
      <c r="A25" s="3" t="s">
        <v>8</v>
      </c>
      <c r="B25" s="4">
        <v>5363.89</v>
      </c>
      <c r="C25" s="4">
        <v>5405</v>
      </c>
      <c r="D25" s="4">
        <v>5624.14</v>
      </c>
      <c r="E25" s="4">
        <v>5781.05</v>
      </c>
      <c r="F25" s="4">
        <v>5938.9</v>
      </c>
      <c r="G25" s="4">
        <v>5884.95</v>
      </c>
      <c r="H25" s="4">
        <v>5810.12</v>
      </c>
    </row>
    <row r="26" spans="1:8" x14ac:dyDescent="0.3">
      <c r="A26" s="5" t="s">
        <v>9</v>
      </c>
      <c r="B26" s="4">
        <v>774.78</v>
      </c>
      <c r="C26" s="4">
        <v>808.36</v>
      </c>
      <c r="D26" s="4">
        <v>817.1</v>
      </c>
      <c r="E26" s="4">
        <v>762.38</v>
      </c>
      <c r="F26" s="4">
        <v>793.76</v>
      </c>
      <c r="G26" s="4">
        <v>788.23</v>
      </c>
      <c r="H26" s="4">
        <v>774.29</v>
      </c>
    </row>
    <row r="27" spans="1:8" x14ac:dyDescent="0.3">
      <c r="A27" s="3" t="s">
        <v>9</v>
      </c>
      <c r="B27" s="6"/>
      <c r="C27" s="4">
        <v>125.07</v>
      </c>
      <c r="D27" s="4">
        <v>127.05</v>
      </c>
      <c r="E27" s="4">
        <v>98.55</v>
      </c>
      <c r="F27" s="4">
        <v>1.1000000000000001</v>
      </c>
      <c r="G27" s="4">
        <v>1.1000000000000001</v>
      </c>
      <c r="H27" s="4">
        <v>1.2</v>
      </c>
    </row>
    <row r="28" spans="1:8" x14ac:dyDescent="0.3">
      <c r="A28" s="5" t="s">
        <v>10</v>
      </c>
      <c r="B28" s="4">
        <v>3</v>
      </c>
      <c r="C28" s="4">
        <v>3.8</v>
      </c>
      <c r="D28" s="4">
        <v>3</v>
      </c>
      <c r="E28" s="4">
        <v>4</v>
      </c>
      <c r="F28" s="4">
        <v>4</v>
      </c>
      <c r="G28" s="4">
        <v>5</v>
      </c>
      <c r="H28" s="4">
        <v>5</v>
      </c>
    </row>
    <row r="29" spans="1:8" x14ac:dyDescent="0.3">
      <c r="A29" s="3" t="s">
        <v>11</v>
      </c>
      <c r="B29" s="4">
        <v>15.31</v>
      </c>
      <c r="C29" s="4">
        <v>14.9</v>
      </c>
      <c r="D29" s="4">
        <v>14.8</v>
      </c>
      <c r="E29" s="4">
        <v>6.8</v>
      </c>
      <c r="F29" s="6"/>
      <c r="G29" s="6"/>
      <c r="H29" s="6"/>
    </row>
    <row r="30" spans="1:8" x14ac:dyDescent="0.3">
      <c r="A30" s="5" t="s">
        <v>12</v>
      </c>
      <c r="B30" s="4">
        <v>192.08</v>
      </c>
      <c r="C30" s="4">
        <v>75.14</v>
      </c>
      <c r="D30" s="4">
        <v>76.099999999999994</v>
      </c>
      <c r="E30" s="4">
        <v>79.599999999999994</v>
      </c>
      <c r="F30" s="4">
        <v>87.93</v>
      </c>
      <c r="G30" s="4">
        <v>82.25</v>
      </c>
      <c r="H30" s="4">
        <v>64.010000000000005</v>
      </c>
    </row>
    <row r="31" spans="1:8" x14ac:dyDescent="0.3">
      <c r="A31" s="3" t="s">
        <v>13</v>
      </c>
      <c r="B31" s="4">
        <v>53.85</v>
      </c>
      <c r="C31" s="6"/>
      <c r="D31" s="6"/>
      <c r="E31" s="6"/>
      <c r="F31" s="6"/>
      <c r="G31" s="6"/>
      <c r="H31" s="6"/>
    </row>
    <row r="32" spans="1:8" x14ac:dyDescent="0.3">
      <c r="A32" s="5" t="s">
        <v>14</v>
      </c>
      <c r="B32" s="4">
        <v>21.4</v>
      </c>
      <c r="C32" s="6"/>
      <c r="D32" s="6"/>
      <c r="E32" s="6"/>
      <c r="F32" s="6"/>
      <c r="G32" s="6"/>
      <c r="H32" s="6"/>
    </row>
    <row r="33" spans="1:8" x14ac:dyDescent="0.3">
      <c r="A33" s="3" t="s">
        <v>15</v>
      </c>
      <c r="B33" s="4">
        <v>11.82</v>
      </c>
      <c r="C33" s="6"/>
      <c r="D33" s="6"/>
      <c r="E33" s="6"/>
      <c r="F33" s="6"/>
      <c r="G33" s="6"/>
      <c r="H33" s="6"/>
    </row>
    <row r="34" spans="1:8" x14ac:dyDescent="0.3">
      <c r="A34" s="5" t="s">
        <v>16</v>
      </c>
      <c r="B34" s="4">
        <v>46.4</v>
      </c>
      <c r="C34" s="6"/>
      <c r="D34" s="6"/>
      <c r="E34" s="6"/>
      <c r="F34" s="6"/>
      <c r="G34" s="6"/>
      <c r="H34" s="6"/>
    </row>
    <row r="35" spans="1:8" x14ac:dyDescent="0.3">
      <c r="A35" s="3" t="s">
        <v>17</v>
      </c>
      <c r="B35" s="6"/>
      <c r="C35" s="4">
        <v>86.2</v>
      </c>
      <c r="D35" s="4">
        <v>90.28</v>
      </c>
      <c r="E35" s="4">
        <v>104.3</v>
      </c>
      <c r="F35" s="4">
        <v>96.3</v>
      </c>
      <c r="G35" s="4">
        <v>93.2</v>
      </c>
      <c r="H35" s="4">
        <v>96.85</v>
      </c>
    </row>
    <row r="36" spans="1:8" x14ac:dyDescent="0.25">
      <c r="A36" s="5" t="s">
        <v>18</v>
      </c>
      <c r="B36" s="4">
        <v>33.35</v>
      </c>
      <c r="C36" s="6"/>
      <c r="D36" s="6"/>
      <c r="E36" s="6"/>
      <c r="F36" s="6"/>
      <c r="G36" s="6"/>
      <c r="H36" s="6"/>
    </row>
    <row r="37" spans="1:8" x14ac:dyDescent="0.25">
      <c r="A37" s="3" t="s">
        <v>19</v>
      </c>
      <c r="B37" s="4">
        <v>28.5</v>
      </c>
      <c r="C37" s="6"/>
      <c r="D37" s="6"/>
      <c r="E37" s="6"/>
      <c r="F37" s="6"/>
      <c r="G37" s="6"/>
      <c r="H37" s="6"/>
    </row>
    <row r="38" spans="1:8" x14ac:dyDescent="0.25">
      <c r="A38" s="5" t="s">
        <v>20</v>
      </c>
      <c r="B38" s="6"/>
      <c r="C38" s="4">
        <v>88.05</v>
      </c>
      <c r="D38" s="4">
        <v>90.65</v>
      </c>
      <c r="E38" s="4">
        <v>67.349999999999994</v>
      </c>
      <c r="F38" s="4">
        <v>123</v>
      </c>
      <c r="G38" s="4">
        <v>132.02000000000001</v>
      </c>
      <c r="H38" s="4">
        <v>132.91999999999999</v>
      </c>
    </row>
    <row r="39" spans="1:8" x14ac:dyDescent="0.25">
      <c r="A39" s="3" t="s">
        <v>21</v>
      </c>
      <c r="B39" s="6"/>
      <c r="C39" s="4">
        <v>76.02</v>
      </c>
      <c r="D39" s="4">
        <v>72.8</v>
      </c>
      <c r="E39" s="4">
        <v>74.73</v>
      </c>
      <c r="F39" s="4">
        <v>97.7</v>
      </c>
      <c r="G39" s="4">
        <v>96.74</v>
      </c>
      <c r="H39" s="4">
        <v>107.21</v>
      </c>
    </row>
    <row r="40" spans="1:8" x14ac:dyDescent="0.25">
      <c r="A40" s="5" t="s">
        <v>22</v>
      </c>
      <c r="B40" s="4">
        <v>61.85</v>
      </c>
      <c r="C40" s="6"/>
      <c r="D40" s="6"/>
      <c r="E40" s="6"/>
      <c r="F40" s="6"/>
      <c r="G40" s="6"/>
      <c r="H40" s="6"/>
    </row>
    <row r="41" spans="1:8" x14ac:dyDescent="0.25">
      <c r="A41" s="3" t="s">
        <v>23</v>
      </c>
      <c r="B41" s="6"/>
      <c r="C41" s="4">
        <v>136.9</v>
      </c>
      <c r="D41" s="4">
        <v>132.30000000000001</v>
      </c>
      <c r="E41" s="4">
        <v>129.69999999999999</v>
      </c>
      <c r="F41" s="4">
        <v>151</v>
      </c>
      <c r="G41" s="4">
        <v>150.65</v>
      </c>
      <c r="H41" s="4">
        <v>151.55000000000001</v>
      </c>
    </row>
    <row r="42" spans="1:8" x14ac:dyDescent="0.25">
      <c r="A42" s="5" t="s">
        <v>24</v>
      </c>
      <c r="B42" s="6"/>
      <c r="C42" s="4">
        <v>120.9</v>
      </c>
      <c r="D42" s="4">
        <v>117.05</v>
      </c>
      <c r="E42" s="4">
        <v>111.6</v>
      </c>
      <c r="F42" s="4">
        <v>136.6</v>
      </c>
      <c r="G42" s="4">
        <v>127.3</v>
      </c>
      <c r="H42" s="4">
        <v>130.80000000000001</v>
      </c>
    </row>
    <row r="43" spans="1:8" x14ac:dyDescent="0.25">
      <c r="A43" s="3" t="s">
        <v>25</v>
      </c>
      <c r="B43" s="4">
        <v>37.1</v>
      </c>
      <c r="C43" s="4">
        <v>33.799999999999997</v>
      </c>
      <c r="D43" s="4">
        <v>38.64</v>
      </c>
      <c r="E43" s="4">
        <v>35.799999999999997</v>
      </c>
      <c r="F43" s="4">
        <v>42.18</v>
      </c>
      <c r="G43" s="4">
        <v>40.07</v>
      </c>
      <c r="H43" s="4">
        <v>33.450000000000003</v>
      </c>
    </row>
    <row r="44" spans="1:8" x14ac:dyDescent="0.25">
      <c r="A44" s="5" t="s">
        <v>26</v>
      </c>
      <c r="B44" s="4">
        <v>31.26</v>
      </c>
      <c r="C44" s="6"/>
      <c r="D44" s="6"/>
      <c r="E44" s="6"/>
      <c r="F44" s="6"/>
      <c r="G44" s="6"/>
      <c r="H44" s="6"/>
    </row>
    <row r="45" spans="1:8" x14ac:dyDescent="0.25">
      <c r="A45" s="3" t="s">
        <v>27</v>
      </c>
      <c r="B45" s="6"/>
      <c r="C45" s="4">
        <v>28.76</v>
      </c>
      <c r="D45" s="4">
        <v>31.33</v>
      </c>
      <c r="E45" s="4">
        <v>28.75</v>
      </c>
      <c r="F45" s="4">
        <v>33.75</v>
      </c>
      <c r="G45" s="4">
        <v>39</v>
      </c>
      <c r="H45" s="4">
        <v>40.700000000000003</v>
      </c>
    </row>
    <row r="46" spans="1:8" x14ac:dyDescent="0.25">
      <c r="A46" s="5" t="s">
        <v>28</v>
      </c>
      <c r="B46" s="4">
        <v>76.45</v>
      </c>
      <c r="C46" s="6"/>
      <c r="D46" s="6"/>
      <c r="E46" s="6"/>
      <c r="F46" s="6"/>
      <c r="G46" s="6"/>
      <c r="H46" s="6"/>
    </row>
    <row r="47" spans="1:8" x14ac:dyDescent="0.25">
      <c r="A47" s="3" t="s">
        <v>29</v>
      </c>
      <c r="B47" s="4">
        <v>42</v>
      </c>
      <c r="C47" s="6"/>
      <c r="D47" s="6"/>
      <c r="E47" s="6"/>
      <c r="F47" s="6"/>
      <c r="G47" s="6"/>
      <c r="H47" s="6"/>
    </row>
    <row r="48" spans="1:8" x14ac:dyDescent="0.25">
      <c r="A48" s="5" t="s">
        <v>30</v>
      </c>
      <c r="B48" s="4">
        <v>44.4</v>
      </c>
      <c r="C48" s="6"/>
      <c r="D48" s="6"/>
      <c r="E48" s="6"/>
      <c r="F48" s="6"/>
      <c r="G48" s="6"/>
      <c r="H48" s="6"/>
    </row>
    <row r="49" spans="1:8" x14ac:dyDescent="0.25">
      <c r="A49" s="3" t="s">
        <v>31</v>
      </c>
      <c r="B49" s="4">
        <v>8.3000000000000007</v>
      </c>
      <c r="C49" s="4">
        <v>18.82</v>
      </c>
      <c r="D49" s="4">
        <v>23.1</v>
      </c>
      <c r="E49" s="4">
        <v>21.2</v>
      </c>
      <c r="F49" s="4">
        <v>20.2</v>
      </c>
      <c r="G49" s="4">
        <v>20.9</v>
      </c>
      <c r="H49" s="4">
        <v>10.6</v>
      </c>
    </row>
    <row r="50" spans="1:8" x14ac:dyDescent="0.25">
      <c r="A50" s="5" t="s">
        <v>32</v>
      </c>
      <c r="B50" s="4">
        <v>12.26</v>
      </c>
      <c r="C50" s="6"/>
      <c r="D50" s="6"/>
      <c r="E50" s="6"/>
      <c r="F50" s="6"/>
      <c r="G50" s="6"/>
      <c r="H50" s="6"/>
    </row>
    <row r="51" spans="1:8" x14ac:dyDescent="0.25">
      <c r="A51" s="3" t="s">
        <v>33</v>
      </c>
      <c r="B51" s="4">
        <v>269.04000000000002</v>
      </c>
      <c r="C51" s="4">
        <v>269.16000000000003</v>
      </c>
      <c r="D51" s="4">
        <v>283.72000000000003</v>
      </c>
      <c r="E51" s="4">
        <v>286.37</v>
      </c>
      <c r="F51" s="4">
        <v>293.38</v>
      </c>
      <c r="G51" s="4">
        <v>285.22000000000003</v>
      </c>
      <c r="H51" s="4">
        <v>266.77</v>
      </c>
    </row>
    <row r="52" spans="1:8" x14ac:dyDescent="0.25">
      <c r="A52" s="5" t="s">
        <v>34</v>
      </c>
      <c r="B52" s="4">
        <v>42.6</v>
      </c>
      <c r="C52" s="4">
        <v>40.69</v>
      </c>
      <c r="D52" s="4">
        <v>42.2</v>
      </c>
      <c r="E52" s="4">
        <v>40</v>
      </c>
      <c r="F52" s="4">
        <v>39.6</v>
      </c>
      <c r="G52" s="4">
        <v>46.7</v>
      </c>
      <c r="H52" s="4">
        <v>44.95</v>
      </c>
    </row>
    <row r="53" spans="1:8" x14ac:dyDescent="0.25">
      <c r="A53" s="3" t="s">
        <v>35</v>
      </c>
      <c r="B53" s="4">
        <v>23.22</v>
      </c>
      <c r="C53" s="4">
        <v>28.52</v>
      </c>
      <c r="D53" s="4">
        <v>30.46</v>
      </c>
      <c r="E53" s="4">
        <v>31.96</v>
      </c>
      <c r="F53" s="4">
        <v>33.26</v>
      </c>
      <c r="G53" s="4">
        <v>30.3</v>
      </c>
      <c r="H53" s="4">
        <v>25.6</v>
      </c>
    </row>
    <row r="54" spans="1:8" x14ac:dyDescent="0.25">
      <c r="A54" s="5" t="s">
        <v>36</v>
      </c>
      <c r="B54" s="4">
        <v>50.55</v>
      </c>
      <c r="C54" s="4">
        <v>54.98</v>
      </c>
      <c r="D54" s="4">
        <v>55.75</v>
      </c>
      <c r="E54" s="4">
        <v>51.6</v>
      </c>
      <c r="F54" s="4">
        <v>57.95</v>
      </c>
      <c r="G54" s="4">
        <v>60.95</v>
      </c>
      <c r="H54" s="4">
        <v>54.3</v>
      </c>
    </row>
    <row r="55" spans="1:8" x14ac:dyDescent="0.25">
      <c r="A55" s="3" t="s">
        <v>37</v>
      </c>
      <c r="B55" s="4">
        <v>36.950000000000003</v>
      </c>
      <c r="C55" s="4">
        <v>42.57</v>
      </c>
      <c r="D55" s="4">
        <v>44.34</v>
      </c>
      <c r="E55" s="4">
        <v>56.33</v>
      </c>
      <c r="F55" s="4">
        <v>68.83</v>
      </c>
      <c r="G55" s="4">
        <v>64.680000000000007</v>
      </c>
      <c r="H55" s="4">
        <v>62.43</v>
      </c>
    </row>
    <row r="56" spans="1:8" x14ac:dyDescent="0.25">
      <c r="A56" s="5" t="s">
        <v>38</v>
      </c>
      <c r="B56" s="4">
        <v>20.9</v>
      </c>
      <c r="C56" s="4">
        <v>19.14</v>
      </c>
      <c r="D56" s="4">
        <v>17.54</v>
      </c>
      <c r="E56" s="4">
        <v>15.6</v>
      </c>
      <c r="F56" s="6"/>
      <c r="G56" s="6"/>
      <c r="H56" s="6"/>
    </row>
    <row r="57" spans="1:8" x14ac:dyDescent="0.25">
      <c r="A57" s="3" t="s">
        <v>39</v>
      </c>
      <c r="B57" s="4">
        <v>7</v>
      </c>
      <c r="C57" s="6"/>
      <c r="D57" s="6"/>
      <c r="E57" s="6"/>
      <c r="F57" s="6"/>
      <c r="G57" s="6"/>
      <c r="H57" s="6"/>
    </row>
    <row r="58" spans="1:8" x14ac:dyDescent="0.25">
      <c r="A58" s="5" t="s">
        <v>40</v>
      </c>
      <c r="B58" s="4">
        <v>35.43</v>
      </c>
      <c r="C58" s="4">
        <v>35.020000000000003</v>
      </c>
      <c r="D58" s="4">
        <v>36.090000000000003</v>
      </c>
      <c r="E58" s="4">
        <v>30.33</v>
      </c>
      <c r="F58" s="4">
        <v>32.04</v>
      </c>
      <c r="G58" s="4">
        <v>29.44</v>
      </c>
      <c r="H58" s="4">
        <v>26.44</v>
      </c>
    </row>
    <row r="59" spans="1:8" x14ac:dyDescent="0.25">
      <c r="A59" s="3" t="s">
        <v>41</v>
      </c>
      <c r="B59" s="4">
        <v>52.39</v>
      </c>
      <c r="C59" s="4">
        <v>48.24</v>
      </c>
      <c r="D59" s="4">
        <v>57.34</v>
      </c>
      <c r="E59" s="4">
        <v>60.55</v>
      </c>
      <c r="F59" s="4">
        <v>61.7</v>
      </c>
      <c r="G59" s="4">
        <v>53.15</v>
      </c>
      <c r="H59" s="4">
        <v>53.05</v>
      </c>
    </row>
    <row r="60" spans="1:8" x14ac:dyDescent="0.25">
      <c r="A60" s="5" t="s">
        <v>42</v>
      </c>
      <c r="B60" s="4">
        <v>1112.23</v>
      </c>
      <c r="C60" s="4">
        <v>1150.33</v>
      </c>
      <c r="D60" s="4">
        <v>1213.5</v>
      </c>
      <c r="E60" s="4">
        <v>1248.97</v>
      </c>
      <c r="F60" s="4">
        <v>1300.2</v>
      </c>
      <c r="G60" s="4">
        <v>1332.24</v>
      </c>
      <c r="H60" s="4">
        <v>1343.36</v>
      </c>
    </row>
    <row r="61" spans="1:8" x14ac:dyDescent="0.25">
      <c r="A61" s="3" t="s">
        <v>43</v>
      </c>
      <c r="B61" s="6"/>
      <c r="C61" s="6"/>
      <c r="D61" s="4">
        <v>39.880000000000003</v>
      </c>
      <c r="E61" s="4">
        <v>33.700000000000003</v>
      </c>
      <c r="F61" s="4">
        <v>33.29</v>
      </c>
      <c r="G61" s="4">
        <v>35.29</v>
      </c>
      <c r="H61" s="4">
        <v>35.590000000000003</v>
      </c>
    </row>
    <row r="62" spans="1:8" x14ac:dyDescent="0.25">
      <c r="A62" s="5" t="s">
        <v>44</v>
      </c>
      <c r="B62" s="6"/>
      <c r="C62" s="6"/>
      <c r="D62" s="4">
        <v>32.700000000000003</v>
      </c>
      <c r="E62" s="4">
        <v>34.5</v>
      </c>
      <c r="F62" s="4">
        <v>33.799999999999997</v>
      </c>
      <c r="G62" s="4">
        <v>33.950000000000003</v>
      </c>
      <c r="H62" s="4">
        <v>27.65</v>
      </c>
    </row>
    <row r="63" spans="1:8" x14ac:dyDescent="0.25">
      <c r="A63" s="3" t="s">
        <v>42</v>
      </c>
      <c r="B63" s="4">
        <v>67.05</v>
      </c>
      <c r="C63" s="4">
        <v>73.53</v>
      </c>
      <c r="D63" s="6"/>
      <c r="E63" s="6"/>
      <c r="F63" s="6"/>
      <c r="G63" s="6"/>
      <c r="H63" s="4">
        <v>1</v>
      </c>
    </row>
    <row r="64" spans="1:8" x14ac:dyDescent="0.25">
      <c r="A64" s="5" t="s">
        <v>45</v>
      </c>
      <c r="B64" s="4">
        <v>43.35</v>
      </c>
      <c r="C64" s="4">
        <v>41.97</v>
      </c>
      <c r="D64" s="4">
        <v>48.17</v>
      </c>
      <c r="E64" s="4">
        <v>48.12</v>
      </c>
      <c r="F64" s="4">
        <v>50.88</v>
      </c>
      <c r="G64" s="4">
        <v>52.59</v>
      </c>
      <c r="H64" s="4">
        <v>52.26</v>
      </c>
    </row>
    <row r="65" spans="1:8" x14ac:dyDescent="0.25">
      <c r="A65" s="3" t="s">
        <v>46</v>
      </c>
      <c r="B65" s="4">
        <v>87.71</v>
      </c>
      <c r="C65" s="4">
        <v>90.95</v>
      </c>
      <c r="D65" s="4">
        <v>95.55</v>
      </c>
      <c r="E65" s="4">
        <v>94.08</v>
      </c>
      <c r="F65" s="4">
        <v>103.65</v>
      </c>
      <c r="G65" s="4">
        <v>109.7</v>
      </c>
      <c r="H65" s="4">
        <v>113.8</v>
      </c>
    </row>
    <row r="66" spans="1:8" x14ac:dyDescent="0.25">
      <c r="A66" s="5" t="s">
        <v>47</v>
      </c>
      <c r="B66" s="4">
        <v>138.32</v>
      </c>
      <c r="C66" s="4">
        <v>137.55000000000001</v>
      </c>
      <c r="D66" s="4">
        <v>155.55000000000001</v>
      </c>
      <c r="E66" s="4">
        <v>149.44999999999999</v>
      </c>
      <c r="F66" s="4">
        <v>154.5</v>
      </c>
      <c r="G66" s="4">
        <v>147.08000000000001</v>
      </c>
      <c r="H66" s="4">
        <v>140.34</v>
      </c>
    </row>
    <row r="67" spans="1:8" x14ac:dyDescent="0.25">
      <c r="A67" s="3" t="s">
        <v>48</v>
      </c>
      <c r="B67" s="4">
        <v>112.9</v>
      </c>
      <c r="C67" s="4">
        <v>120.1</v>
      </c>
      <c r="D67" s="4">
        <v>114.3</v>
      </c>
      <c r="E67" s="4">
        <v>113</v>
      </c>
      <c r="F67" s="4">
        <v>120.4</v>
      </c>
      <c r="G67" s="4">
        <v>120.5</v>
      </c>
      <c r="H67" s="4">
        <v>122.1</v>
      </c>
    </row>
    <row r="68" spans="1:8" x14ac:dyDescent="0.25">
      <c r="A68" s="5" t="s">
        <v>49</v>
      </c>
      <c r="B68" s="4">
        <v>138.62</v>
      </c>
      <c r="C68" s="4">
        <v>142.57</v>
      </c>
      <c r="D68" s="4">
        <v>161.65</v>
      </c>
      <c r="E68" s="4">
        <v>165.02</v>
      </c>
      <c r="F68" s="4">
        <v>181.1</v>
      </c>
      <c r="G68" s="4">
        <v>188</v>
      </c>
      <c r="H68" s="4">
        <v>203.52</v>
      </c>
    </row>
    <row r="69" spans="1:8" x14ac:dyDescent="0.25">
      <c r="A69" s="3" t="s">
        <v>50</v>
      </c>
      <c r="B69" s="4">
        <v>118.03</v>
      </c>
      <c r="C69" s="4">
        <v>114.35</v>
      </c>
      <c r="D69" s="4">
        <v>115.64</v>
      </c>
      <c r="E69" s="4">
        <v>142.15</v>
      </c>
      <c r="F69" s="4">
        <v>137.1</v>
      </c>
      <c r="G69" s="4">
        <v>141.9</v>
      </c>
      <c r="H69" s="4">
        <v>142.52000000000001</v>
      </c>
    </row>
    <row r="70" spans="1:8" x14ac:dyDescent="0.25">
      <c r="A70" s="5" t="s">
        <v>51</v>
      </c>
      <c r="B70" s="4">
        <v>37.4</v>
      </c>
      <c r="C70" s="4">
        <v>35.5</v>
      </c>
      <c r="D70" s="4">
        <v>37.4</v>
      </c>
      <c r="E70" s="4">
        <v>39.299999999999997</v>
      </c>
      <c r="F70" s="4">
        <v>45</v>
      </c>
      <c r="G70" s="4">
        <v>45.26</v>
      </c>
      <c r="H70" s="4">
        <v>39.6</v>
      </c>
    </row>
    <row r="71" spans="1:8" x14ac:dyDescent="0.25">
      <c r="A71" s="3" t="s">
        <v>52</v>
      </c>
      <c r="B71" s="4">
        <v>130.63</v>
      </c>
      <c r="C71" s="4">
        <v>127.44</v>
      </c>
      <c r="D71" s="4">
        <v>122.81</v>
      </c>
      <c r="E71" s="4">
        <v>127.3</v>
      </c>
      <c r="F71" s="4">
        <v>130.05000000000001</v>
      </c>
      <c r="G71" s="4">
        <v>150.59</v>
      </c>
      <c r="H71" s="4">
        <v>148.65</v>
      </c>
    </row>
    <row r="72" spans="1:8" x14ac:dyDescent="0.25">
      <c r="A72" s="5" t="s">
        <v>53</v>
      </c>
      <c r="B72" s="4">
        <v>97.02</v>
      </c>
      <c r="C72" s="4">
        <v>89.2</v>
      </c>
      <c r="D72" s="4">
        <v>92.97</v>
      </c>
      <c r="E72" s="4">
        <v>88.8</v>
      </c>
      <c r="F72" s="4">
        <v>78.8</v>
      </c>
      <c r="G72" s="4">
        <v>79.2</v>
      </c>
      <c r="H72" s="4">
        <v>82.4</v>
      </c>
    </row>
    <row r="73" spans="1:8" x14ac:dyDescent="0.25">
      <c r="A73" s="3" t="s">
        <v>54</v>
      </c>
      <c r="B73" s="6"/>
      <c r="C73" s="6"/>
      <c r="D73" s="4">
        <v>7.5</v>
      </c>
      <c r="E73" s="4">
        <v>11.4</v>
      </c>
      <c r="F73" s="4">
        <v>16.2</v>
      </c>
      <c r="G73" s="4">
        <v>17.100000000000001</v>
      </c>
      <c r="H73" s="4">
        <v>21.5</v>
      </c>
    </row>
    <row r="74" spans="1:8" x14ac:dyDescent="0.25">
      <c r="A74" s="5" t="s">
        <v>55</v>
      </c>
      <c r="B74" s="6"/>
      <c r="C74" s="6"/>
      <c r="D74" s="6"/>
      <c r="E74" s="6"/>
      <c r="F74" s="4">
        <v>0.8</v>
      </c>
      <c r="G74" s="4">
        <v>0.2</v>
      </c>
      <c r="H74" s="6"/>
    </row>
    <row r="75" spans="1:8" x14ac:dyDescent="0.25">
      <c r="A75" s="3" t="s">
        <v>56</v>
      </c>
      <c r="B75" s="6"/>
      <c r="C75" s="4">
        <v>7</v>
      </c>
      <c r="D75" s="4">
        <v>9.23</v>
      </c>
      <c r="E75" s="4">
        <v>7.8</v>
      </c>
      <c r="F75" s="4">
        <v>8.3000000000000007</v>
      </c>
      <c r="G75" s="4">
        <v>5.26</v>
      </c>
      <c r="H75" s="4">
        <v>8.4</v>
      </c>
    </row>
    <row r="76" spans="1:8" x14ac:dyDescent="0.25">
      <c r="A76" s="5" t="s">
        <v>57</v>
      </c>
      <c r="B76" s="4">
        <v>25.83</v>
      </c>
      <c r="C76" s="4">
        <v>39.340000000000003</v>
      </c>
      <c r="D76" s="4">
        <v>44.45</v>
      </c>
      <c r="E76" s="4">
        <v>47</v>
      </c>
      <c r="F76" s="4">
        <v>49.83</v>
      </c>
      <c r="G76" s="4">
        <v>45.72</v>
      </c>
      <c r="H76" s="4">
        <v>44.88</v>
      </c>
    </row>
    <row r="77" spans="1:8" x14ac:dyDescent="0.25">
      <c r="A77" s="3" t="s">
        <v>58</v>
      </c>
      <c r="B77" s="4">
        <v>4.8</v>
      </c>
      <c r="C77" s="4">
        <v>5.9</v>
      </c>
      <c r="D77" s="4">
        <v>4.5999999999999996</v>
      </c>
      <c r="E77" s="4">
        <v>4.8</v>
      </c>
      <c r="F77" s="4">
        <v>5.8</v>
      </c>
      <c r="G77" s="4">
        <v>5.6</v>
      </c>
      <c r="H77" s="4">
        <v>5.2</v>
      </c>
    </row>
    <row r="78" spans="1:8" x14ac:dyDescent="0.25">
      <c r="A78" s="5" t="s">
        <v>59</v>
      </c>
      <c r="B78" s="4">
        <v>970.51</v>
      </c>
      <c r="C78" s="4">
        <v>949.96</v>
      </c>
      <c r="D78" s="4">
        <v>983.2</v>
      </c>
      <c r="E78" s="4">
        <v>1046.9000000000001</v>
      </c>
      <c r="F78" s="4">
        <v>1030.26</v>
      </c>
      <c r="G78" s="4">
        <v>1019.18</v>
      </c>
      <c r="H78" s="4">
        <v>983.72</v>
      </c>
    </row>
    <row r="79" spans="1:8" x14ac:dyDescent="0.25">
      <c r="A79" s="3" t="s">
        <v>59</v>
      </c>
      <c r="B79" s="4">
        <v>2.5</v>
      </c>
      <c r="C79" s="4">
        <v>2.5</v>
      </c>
      <c r="D79" s="4">
        <v>4</v>
      </c>
      <c r="E79" s="4">
        <v>4.8</v>
      </c>
      <c r="F79" s="6"/>
      <c r="G79" s="6"/>
      <c r="H79" s="6"/>
    </row>
    <row r="80" spans="1:8" x14ac:dyDescent="0.25">
      <c r="A80" s="5" t="s">
        <v>60</v>
      </c>
      <c r="B80" s="4">
        <v>12.8</v>
      </c>
      <c r="C80" s="4">
        <v>15</v>
      </c>
      <c r="D80" s="4">
        <v>12.9</v>
      </c>
      <c r="E80" s="4">
        <v>13.4</v>
      </c>
      <c r="F80" s="4">
        <v>15.3</v>
      </c>
      <c r="G80" s="4">
        <v>13.45</v>
      </c>
      <c r="H80" s="4">
        <v>11.05</v>
      </c>
    </row>
    <row r="81" spans="1:8" x14ac:dyDescent="0.25">
      <c r="A81" s="3" t="s">
        <v>61</v>
      </c>
      <c r="B81" s="4">
        <v>22.65</v>
      </c>
      <c r="C81" s="4">
        <v>32.700000000000003</v>
      </c>
      <c r="D81" s="4">
        <v>35.909999999999997</v>
      </c>
      <c r="E81" s="4">
        <v>38.200000000000003</v>
      </c>
      <c r="F81" s="4">
        <v>39.299999999999997</v>
      </c>
      <c r="G81" s="4">
        <v>33.75</v>
      </c>
      <c r="H81" s="4">
        <v>34.700000000000003</v>
      </c>
    </row>
    <row r="82" spans="1:8" x14ac:dyDescent="0.25">
      <c r="A82" s="5" t="s">
        <v>62</v>
      </c>
      <c r="B82" s="4">
        <v>22.54</v>
      </c>
      <c r="C82" s="4">
        <v>24.02</v>
      </c>
      <c r="D82" s="4">
        <v>18.7</v>
      </c>
      <c r="E82" s="4">
        <v>20.7</v>
      </c>
      <c r="F82" s="4">
        <v>16.8</v>
      </c>
      <c r="G82" s="4">
        <v>13.75</v>
      </c>
      <c r="H82" s="4">
        <v>13.95</v>
      </c>
    </row>
    <row r="83" spans="1:8" x14ac:dyDescent="0.25">
      <c r="A83" s="3" t="s">
        <v>63</v>
      </c>
      <c r="B83" s="4">
        <v>308.79000000000002</v>
      </c>
      <c r="C83" s="4">
        <v>287.16000000000003</v>
      </c>
      <c r="D83" s="4">
        <v>289.91000000000003</v>
      </c>
      <c r="E83" s="4">
        <v>295.92</v>
      </c>
      <c r="F83" s="4">
        <v>236.82</v>
      </c>
      <c r="G83" s="4">
        <v>212.67</v>
      </c>
      <c r="H83" s="4">
        <v>188.58</v>
      </c>
    </row>
    <row r="84" spans="1:8" x14ac:dyDescent="0.25">
      <c r="A84" s="5" t="s">
        <v>64</v>
      </c>
      <c r="B84" s="4">
        <v>99.46</v>
      </c>
      <c r="C84" s="4">
        <v>93.08</v>
      </c>
      <c r="D84" s="4">
        <v>88.8</v>
      </c>
      <c r="E84" s="4">
        <v>86.87</v>
      </c>
      <c r="F84" s="4">
        <v>82.32</v>
      </c>
      <c r="G84" s="4">
        <v>84.5</v>
      </c>
      <c r="H84" s="4">
        <v>99.87</v>
      </c>
    </row>
    <row r="85" spans="1:8" x14ac:dyDescent="0.25">
      <c r="A85" s="3" t="s">
        <v>65</v>
      </c>
      <c r="B85" s="4">
        <v>33.31</v>
      </c>
      <c r="C85" s="4">
        <v>31.86</v>
      </c>
      <c r="D85" s="4">
        <v>43.35</v>
      </c>
      <c r="E85" s="4">
        <v>77.7</v>
      </c>
      <c r="F85" s="4">
        <v>79.680000000000007</v>
      </c>
      <c r="G85" s="4">
        <v>84</v>
      </c>
      <c r="H85" s="4">
        <v>65.599999999999994</v>
      </c>
    </row>
    <row r="86" spans="1:8" x14ac:dyDescent="0.25">
      <c r="A86" s="5" t="s">
        <v>66</v>
      </c>
      <c r="B86" s="4">
        <v>85.65</v>
      </c>
      <c r="C86" s="4">
        <v>92.77</v>
      </c>
      <c r="D86" s="4">
        <v>96.52</v>
      </c>
      <c r="E86" s="4">
        <v>89.17</v>
      </c>
      <c r="F86" s="4">
        <v>94.38</v>
      </c>
      <c r="G86" s="4">
        <v>92.99</v>
      </c>
      <c r="H86" s="4">
        <v>81.95</v>
      </c>
    </row>
    <row r="87" spans="1:8" x14ac:dyDescent="0.25">
      <c r="A87" s="3" t="s">
        <v>67</v>
      </c>
      <c r="B87" s="4">
        <v>19.489999999999998</v>
      </c>
      <c r="C87" s="4">
        <v>24.2</v>
      </c>
      <c r="D87" s="4">
        <v>24.35</v>
      </c>
      <c r="E87" s="4">
        <v>25.7</v>
      </c>
      <c r="F87" s="4">
        <v>27.2</v>
      </c>
      <c r="G87" s="4">
        <v>24.9</v>
      </c>
      <c r="H87" s="4">
        <v>37.1</v>
      </c>
    </row>
    <row r="88" spans="1:8" x14ac:dyDescent="0.25">
      <c r="A88" s="5" t="s">
        <v>68</v>
      </c>
      <c r="B88" s="4">
        <v>290.12</v>
      </c>
      <c r="C88" s="4">
        <v>276.12</v>
      </c>
      <c r="D88" s="4">
        <v>287.11</v>
      </c>
      <c r="E88" s="4">
        <v>309.49</v>
      </c>
      <c r="F88" s="4">
        <v>282.20999999999998</v>
      </c>
      <c r="G88" s="4">
        <v>283.24</v>
      </c>
      <c r="H88" s="4">
        <v>273.76</v>
      </c>
    </row>
    <row r="89" spans="1:8" x14ac:dyDescent="0.25">
      <c r="A89" s="3" t="s">
        <v>69</v>
      </c>
      <c r="B89" s="4">
        <v>43.2</v>
      </c>
      <c r="C89" s="4">
        <v>46.3</v>
      </c>
      <c r="D89" s="4">
        <v>55.3</v>
      </c>
      <c r="E89" s="4">
        <v>54.4</v>
      </c>
      <c r="F89" s="4">
        <v>60.85</v>
      </c>
      <c r="G89" s="4">
        <v>68.2</v>
      </c>
      <c r="H89" s="4">
        <v>64.86</v>
      </c>
    </row>
    <row r="90" spans="1:8" x14ac:dyDescent="0.25">
      <c r="A90" s="5" t="s">
        <v>70</v>
      </c>
      <c r="B90" s="4">
        <v>30</v>
      </c>
      <c r="C90" s="4">
        <v>24.25</v>
      </c>
      <c r="D90" s="4">
        <v>26.35</v>
      </c>
      <c r="E90" s="4">
        <v>30.55</v>
      </c>
      <c r="F90" s="4">
        <v>36.200000000000003</v>
      </c>
      <c r="G90" s="4">
        <v>34.53</v>
      </c>
      <c r="H90" s="4">
        <v>33.4</v>
      </c>
    </row>
    <row r="91" spans="1:8" x14ac:dyDescent="0.25">
      <c r="A91" s="3" t="s">
        <v>71</v>
      </c>
      <c r="B91" s="6"/>
      <c r="C91" s="6"/>
      <c r="D91" s="6"/>
      <c r="E91" s="6"/>
      <c r="F91" s="4">
        <v>59.2</v>
      </c>
      <c r="G91" s="4">
        <v>73.2</v>
      </c>
      <c r="H91" s="4">
        <v>78.900000000000006</v>
      </c>
    </row>
    <row r="92" spans="1:8" x14ac:dyDescent="0.25">
      <c r="A92" s="5" t="s">
        <v>72</v>
      </c>
      <c r="B92" s="4">
        <v>284.68</v>
      </c>
      <c r="C92" s="4">
        <v>274.60000000000002</v>
      </c>
      <c r="D92" s="4">
        <v>296.13</v>
      </c>
      <c r="E92" s="4">
        <v>292.64999999999998</v>
      </c>
      <c r="F92" s="4">
        <v>287.76</v>
      </c>
      <c r="G92" s="4">
        <v>274.2</v>
      </c>
      <c r="H92" s="4">
        <v>276.74</v>
      </c>
    </row>
    <row r="93" spans="1:8" x14ac:dyDescent="0.25">
      <c r="A93" s="3" t="s">
        <v>73</v>
      </c>
      <c r="B93" s="4">
        <v>68.22</v>
      </c>
      <c r="C93" s="4">
        <v>63.38</v>
      </c>
      <c r="D93" s="4">
        <v>34.979999999999997</v>
      </c>
      <c r="E93" s="4">
        <v>37.799999999999997</v>
      </c>
      <c r="F93" s="4">
        <v>38.42</v>
      </c>
      <c r="G93" s="4">
        <v>33.93</v>
      </c>
      <c r="H93" s="4">
        <v>35.5</v>
      </c>
    </row>
    <row r="94" spans="1:8" x14ac:dyDescent="0.25">
      <c r="A94" s="5" t="s">
        <v>74</v>
      </c>
      <c r="B94" s="4">
        <v>176.6</v>
      </c>
      <c r="C94" s="4">
        <v>171.46</v>
      </c>
      <c r="D94" s="4">
        <v>203.35</v>
      </c>
      <c r="E94" s="4">
        <v>200.91</v>
      </c>
      <c r="F94" s="4">
        <v>197.39</v>
      </c>
      <c r="G94" s="4">
        <v>187.07</v>
      </c>
      <c r="H94" s="4">
        <v>191.94</v>
      </c>
    </row>
    <row r="95" spans="1:8" x14ac:dyDescent="0.25">
      <c r="A95" s="3" t="s">
        <v>75</v>
      </c>
      <c r="B95" s="4">
        <v>39.86</v>
      </c>
      <c r="C95" s="4">
        <v>39.76</v>
      </c>
      <c r="D95" s="4">
        <v>57.8</v>
      </c>
      <c r="E95" s="4">
        <v>53.94</v>
      </c>
      <c r="F95" s="4">
        <v>51.95</v>
      </c>
      <c r="G95" s="4">
        <v>53.2</v>
      </c>
      <c r="H95" s="4">
        <v>49.3</v>
      </c>
    </row>
    <row r="96" spans="1:8" x14ac:dyDescent="0.25">
      <c r="A96" s="5" t="s">
        <v>76</v>
      </c>
      <c r="B96" s="4">
        <v>397.85</v>
      </c>
      <c r="C96" s="4">
        <v>395.81</v>
      </c>
      <c r="D96" s="4">
        <v>438.47</v>
      </c>
      <c r="E96" s="4">
        <v>463.42</v>
      </c>
      <c r="F96" s="4">
        <v>499.37</v>
      </c>
      <c r="G96" s="4">
        <v>463.65</v>
      </c>
      <c r="H96" s="4">
        <v>442.5</v>
      </c>
    </row>
    <row r="97" spans="1:8" x14ac:dyDescent="0.25">
      <c r="A97" s="3" t="s">
        <v>77</v>
      </c>
      <c r="B97" s="6"/>
      <c r="C97" s="4">
        <v>15.5</v>
      </c>
      <c r="D97" s="4">
        <v>17</v>
      </c>
      <c r="E97" s="4">
        <v>18.5</v>
      </c>
      <c r="F97" s="4">
        <v>25.4</v>
      </c>
      <c r="G97" s="4">
        <v>22.2</v>
      </c>
      <c r="H97" s="4">
        <v>22.8</v>
      </c>
    </row>
    <row r="98" spans="1:8" x14ac:dyDescent="0.25">
      <c r="A98" s="5" t="s">
        <v>78</v>
      </c>
      <c r="B98" s="4">
        <v>2</v>
      </c>
      <c r="C98" s="4">
        <v>2</v>
      </c>
      <c r="D98" s="4">
        <v>2</v>
      </c>
      <c r="E98" s="4">
        <v>2</v>
      </c>
      <c r="F98" s="4">
        <v>2</v>
      </c>
      <c r="G98" s="4">
        <v>2</v>
      </c>
      <c r="H98" s="4">
        <v>2</v>
      </c>
    </row>
    <row r="99" spans="1:8" x14ac:dyDescent="0.25">
      <c r="A99" s="3" t="s">
        <v>76</v>
      </c>
      <c r="B99" s="4">
        <v>15.4</v>
      </c>
      <c r="C99" s="6"/>
      <c r="D99" s="6"/>
      <c r="E99" s="4">
        <v>0.45</v>
      </c>
      <c r="F99" s="4">
        <v>0.45</v>
      </c>
      <c r="G99" s="4">
        <v>0.4</v>
      </c>
      <c r="H99" s="4">
        <v>0.4</v>
      </c>
    </row>
    <row r="100" spans="1:8" x14ac:dyDescent="0.25">
      <c r="A100" s="5" t="s">
        <v>79</v>
      </c>
      <c r="B100" s="4">
        <v>32.36</v>
      </c>
      <c r="C100" s="4">
        <v>35.21</v>
      </c>
      <c r="D100" s="4">
        <v>39.159999999999997</v>
      </c>
      <c r="E100" s="4">
        <v>44.22</v>
      </c>
      <c r="F100" s="4">
        <v>37.979999999999997</v>
      </c>
      <c r="G100" s="4">
        <v>37.880000000000003</v>
      </c>
      <c r="H100" s="4">
        <v>34.979999999999997</v>
      </c>
    </row>
    <row r="101" spans="1:8" x14ac:dyDescent="0.25">
      <c r="A101" s="3" t="s">
        <v>80</v>
      </c>
      <c r="B101" s="4">
        <v>61.2</v>
      </c>
      <c r="C101" s="4">
        <v>63.73</v>
      </c>
      <c r="D101" s="4">
        <v>68.930000000000007</v>
      </c>
      <c r="E101" s="4">
        <v>71.349999999999994</v>
      </c>
      <c r="F101" s="4">
        <v>77.849999999999994</v>
      </c>
      <c r="G101" s="4">
        <v>76.5</v>
      </c>
      <c r="H101" s="4">
        <v>73.3</v>
      </c>
    </row>
    <row r="102" spans="1:8" x14ac:dyDescent="0.25">
      <c r="A102" s="5" t="s">
        <v>81</v>
      </c>
      <c r="B102" s="4">
        <v>52.5</v>
      </c>
      <c r="C102" s="4">
        <v>51.8</v>
      </c>
      <c r="D102" s="4">
        <v>56.75</v>
      </c>
      <c r="E102" s="4">
        <v>54.3</v>
      </c>
      <c r="F102" s="4">
        <v>63.43</v>
      </c>
      <c r="G102" s="4">
        <v>59.6</v>
      </c>
      <c r="H102" s="4">
        <v>59.27</v>
      </c>
    </row>
    <row r="103" spans="1:8" x14ac:dyDescent="0.25">
      <c r="A103" s="3" t="s">
        <v>82</v>
      </c>
      <c r="B103" s="4">
        <v>102.29</v>
      </c>
      <c r="C103" s="4">
        <v>99.67</v>
      </c>
      <c r="D103" s="4">
        <v>119.26</v>
      </c>
      <c r="E103" s="4">
        <v>126.11</v>
      </c>
      <c r="F103" s="4">
        <v>135.05000000000001</v>
      </c>
      <c r="G103" s="4">
        <v>124.6</v>
      </c>
      <c r="H103" s="4">
        <v>119.4</v>
      </c>
    </row>
    <row r="104" spans="1:8" x14ac:dyDescent="0.25">
      <c r="A104" s="5" t="s">
        <v>83</v>
      </c>
      <c r="B104" s="4">
        <v>41.45</v>
      </c>
      <c r="C104" s="4">
        <v>37.35</v>
      </c>
      <c r="D104" s="4">
        <v>32.770000000000003</v>
      </c>
      <c r="E104" s="4">
        <v>32.39</v>
      </c>
      <c r="F104" s="4">
        <v>26.74</v>
      </c>
      <c r="G104" s="4">
        <v>23.9</v>
      </c>
      <c r="H104" s="4">
        <v>20.93</v>
      </c>
    </row>
    <row r="105" spans="1:8" x14ac:dyDescent="0.25">
      <c r="A105" s="3" t="s">
        <v>84</v>
      </c>
      <c r="B105" s="4">
        <v>37.4</v>
      </c>
      <c r="C105" s="4">
        <v>31.1</v>
      </c>
      <c r="D105" s="4">
        <v>36.700000000000003</v>
      </c>
      <c r="E105" s="4">
        <v>42</v>
      </c>
      <c r="F105" s="4">
        <v>51.47</v>
      </c>
      <c r="G105" s="4">
        <v>44.57</v>
      </c>
      <c r="H105" s="4">
        <v>41.37</v>
      </c>
    </row>
    <row r="106" spans="1:8" x14ac:dyDescent="0.25">
      <c r="A106" s="5" t="s">
        <v>85</v>
      </c>
      <c r="B106" s="4">
        <v>53.25</v>
      </c>
      <c r="C106" s="4">
        <v>59.45</v>
      </c>
      <c r="D106" s="4">
        <v>65.900000000000006</v>
      </c>
      <c r="E106" s="4">
        <v>72.099999999999994</v>
      </c>
      <c r="F106" s="4">
        <v>79</v>
      </c>
      <c r="G106" s="4">
        <v>72</v>
      </c>
      <c r="H106" s="4">
        <v>68.05</v>
      </c>
    </row>
    <row r="107" spans="1:8" x14ac:dyDescent="0.25">
      <c r="A107" s="3" t="s">
        <v>86</v>
      </c>
      <c r="B107" s="4">
        <v>46.7</v>
      </c>
      <c r="C107" s="4">
        <v>41.89</v>
      </c>
      <c r="D107" s="4">
        <v>48.3</v>
      </c>
      <c r="E107" s="4">
        <v>45</v>
      </c>
      <c r="F107" s="4">
        <v>49.8</v>
      </c>
      <c r="G107" s="4">
        <v>47.6</v>
      </c>
      <c r="H107" s="4">
        <v>47.6</v>
      </c>
    </row>
    <row r="108" spans="1:8" x14ac:dyDescent="0.25">
      <c r="A108" s="5" t="s">
        <v>86</v>
      </c>
      <c r="B108" s="6"/>
      <c r="C108" s="6"/>
      <c r="D108" s="6"/>
      <c r="E108" s="6"/>
      <c r="F108" s="6"/>
      <c r="G108" s="6"/>
      <c r="H108" s="4">
        <v>1.3</v>
      </c>
    </row>
    <row r="109" spans="1:8" x14ac:dyDescent="0.25">
      <c r="A109" s="3" t="s">
        <v>87</v>
      </c>
      <c r="B109" s="4">
        <v>39.700000000000003</v>
      </c>
      <c r="C109" s="4">
        <v>33.090000000000003</v>
      </c>
      <c r="D109" s="4">
        <v>37.049999999999997</v>
      </c>
      <c r="E109" s="4">
        <v>35</v>
      </c>
      <c r="F109" s="4">
        <v>39.799999999999997</v>
      </c>
      <c r="G109" s="4">
        <v>38.200000000000003</v>
      </c>
      <c r="H109" s="4">
        <v>36.4</v>
      </c>
    </row>
    <row r="110" spans="1:8" x14ac:dyDescent="0.25">
      <c r="A110" s="5" t="s">
        <v>88</v>
      </c>
      <c r="B110" s="4">
        <v>7</v>
      </c>
      <c r="C110" s="4">
        <v>8.8000000000000007</v>
      </c>
      <c r="D110" s="4">
        <v>11.25</v>
      </c>
      <c r="E110" s="4">
        <v>10</v>
      </c>
      <c r="F110" s="4">
        <v>10</v>
      </c>
      <c r="G110" s="4">
        <v>9.4</v>
      </c>
      <c r="H110" s="4">
        <v>9.9</v>
      </c>
    </row>
    <row r="111" spans="1:8" x14ac:dyDescent="0.25">
      <c r="A111" s="3" t="s">
        <v>89</v>
      </c>
      <c r="B111" s="4">
        <v>278.58999999999997</v>
      </c>
      <c r="C111" s="4">
        <v>287.3</v>
      </c>
      <c r="D111" s="4">
        <v>286.25</v>
      </c>
      <c r="E111" s="4">
        <v>309.51</v>
      </c>
      <c r="F111" s="4">
        <v>306.19</v>
      </c>
      <c r="G111" s="4">
        <v>306.64999999999998</v>
      </c>
      <c r="H111" s="4">
        <v>293.02</v>
      </c>
    </row>
    <row r="112" spans="1:8" x14ac:dyDescent="0.25">
      <c r="A112" s="5" t="s">
        <v>89</v>
      </c>
      <c r="B112" s="4">
        <v>10.18</v>
      </c>
      <c r="C112" s="4">
        <v>8.15</v>
      </c>
      <c r="D112" s="4">
        <v>9.75</v>
      </c>
      <c r="E112" s="4">
        <v>9.5</v>
      </c>
      <c r="F112" s="6"/>
      <c r="G112" s="6"/>
      <c r="H112" s="4">
        <v>1</v>
      </c>
    </row>
    <row r="113" spans="1:8" x14ac:dyDescent="0.25">
      <c r="A113" s="3" t="s">
        <v>90</v>
      </c>
      <c r="B113" s="4">
        <v>56.06</v>
      </c>
      <c r="C113" s="4">
        <v>72.84</v>
      </c>
      <c r="D113" s="4">
        <v>86.3</v>
      </c>
      <c r="E113" s="4">
        <v>52.48</v>
      </c>
      <c r="F113" s="4">
        <v>35.200000000000003</v>
      </c>
      <c r="G113" s="4">
        <v>43</v>
      </c>
      <c r="H113" s="4">
        <v>32</v>
      </c>
    </row>
    <row r="114" spans="1:8" x14ac:dyDescent="0.25">
      <c r="A114" s="5" t="s">
        <v>91</v>
      </c>
      <c r="B114" s="6"/>
      <c r="C114" s="6"/>
      <c r="D114" s="6"/>
      <c r="E114" s="6"/>
      <c r="F114" s="4">
        <v>11.5</v>
      </c>
      <c r="G114" s="4">
        <v>9</v>
      </c>
      <c r="H114" s="6"/>
    </row>
    <row r="115" spans="1:8" x14ac:dyDescent="0.25">
      <c r="A115" s="3" t="s">
        <v>92</v>
      </c>
      <c r="B115" s="4">
        <v>59.85</v>
      </c>
      <c r="C115" s="4">
        <v>57.96</v>
      </c>
      <c r="D115" s="4">
        <v>57.5</v>
      </c>
      <c r="E115" s="4">
        <v>79.7</v>
      </c>
      <c r="F115" s="4">
        <v>83.7</v>
      </c>
      <c r="G115" s="4">
        <v>85.85</v>
      </c>
      <c r="H115" s="4">
        <v>85.72</v>
      </c>
    </row>
    <row r="116" spans="1:8" x14ac:dyDescent="0.25">
      <c r="A116" s="5" t="s">
        <v>93</v>
      </c>
      <c r="B116" s="4">
        <v>62.6</v>
      </c>
      <c r="C116" s="4">
        <v>60.3</v>
      </c>
      <c r="D116" s="4">
        <v>45.7</v>
      </c>
      <c r="E116" s="4">
        <v>59.75</v>
      </c>
      <c r="F116" s="4">
        <v>70.099999999999994</v>
      </c>
      <c r="G116" s="4">
        <v>62.8</v>
      </c>
      <c r="H116" s="4">
        <v>64.400000000000006</v>
      </c>
    </row>
    <row r="117" spans="1:8" x14ac:dyDescent="0.25">
      <c r="A117" s="3" t="s">
        <v>94</v>
      </c>
      <c r="B117" s="4">
        <v>28.4</v>
      </c>
      <c r="C117" s="4">
        <v>25.2</v>
      </c>
      <c r="D117" s="4">
        <v>26.5</v>
      </c>
      <c r="E117" s="4">
        <v>33.450000000000003</v>
      </c>
      <c r="F117" s="4">
        <v>26.25</v>
      </c>
      <c r="G117" s="4">
        <v>28.35</v>
      </c>
      <c r="H117" s="4">
        <v>28.6</v>
      </c>
    </row>
    <row r="118" spans="1:8" x14ac:dyDescent="0.25">
      <c r="A118" s="5" t="s">
        <v>95</v>
      </c>
      <c r="B118" s="4">
        <v>61.5</v>
      </c>
      <c r="C118" s="4">
        <v>62.85</v>
      </c>
      <c r="D118" s="4">
        <v>60.5</v>
      </c>
      <c r="E118" s="4">
        <v>74.63</v>
      </c>
      <c r="F118" s="4">
        <v>79.44</v>
      </c>
      <c r="G118" s="4">
        <v>77.650000000000006</v>
      </c>
      <c r="H118" s="4">
        <v>81.3</v>
      </c>
    </row>
    <row r="119" spans="1:8" x14ac:dyDescent="0.25">
      <c r="A119" s="3" t="s">
        <v>96</v>
      </c>
      <c r="B119" s="4">
        <v>120.6</v>
      </c>
      <c r="C119" s="4">
        <v>123.48</v>
      </c>
      <c r="D119" s="4">
        <v>145.28</v>
      </c>
      <c r="E119" s="4">
        <v>158.59</v>
      </c>
      <c r="F119" s="4">
        <v>151.05000000000001</v>
      </c>
      <c r="G119" s="4">
        <v>146.1</v>
      </c>
      <c r="H119" s="4">
        <v>145.75</v>
      </c>
    </row>
    <row r="120" spans="1:8" x14ac:dyDescent="0.25">
      <c r="A120" s="5" t="s">
        <v>97</v>
      </c>
      <c r="B120" s="4">
        <v>0.5</v>
      </c>
      <c r="C120" s="4">
        <v>0.5</v>
      </c>
      <c r="D120" s="6"/>
      <c r="E120" s="6"/>
      <c r="F120" s="6"/>
      <c r="G120" s="6"/>
      <c r="H120" s="6"/>
    </row>
    <row r="121" spans="1:8" x14ac:dyDescent="0.25">
      <c r="A121" s="3" t="s">
        <v>98</v>
      </c>
      <c r="B121" s="4">
        <v>35.549999999999997</v>
      </c>
      <c r="C121" s="4">
        <v>38.9</v>
      </c>
      <c r="D121" s="4">
        <v>46.5</v>
      </c>
      <c r="E121" s="4">
        <v>59.5</v>
      </c>
      <c r="F121" s="4">
        <v>60.5</v>
      </c>
      <c r="G121" s="4">
        <v>57.05</v>
      </c>
      <c r="H121" s="4">
        <v>51.6</v>
      </c>
    </row>
    <row r="122" spans="1:8" x14ac:dyDescent="0.25">
      <c r="A122" s="5" t="s">
        <v>99</v>
      </c>
      <c r="B122" s="4">
        <v>8</v>
      </c>
      <c r="C122" s="4">
        <v>8</v>
      </c>
      <c r="D122" s="4">
        <v>8.8000000000000007</v>
      </c>
      <c r="E122" s="4">
        <v>8</v>
      </c>
      <c r="F122" s="4">
        <v>7</v>
      </c>
      <c r="G122" s="4">
        <v>8</v>
      </c>
      <c r="H122" s="4">
        <v>9.8000000000000007</v>
      </c>
    </row>
    <row r="123" spans="1:8" x14ac:dyDescent="0.25">
      <c r="A123" s="3" t="s">
        <v>100</v>
      </c>
      <c r="B123" s="4">
        <v>1.6</v>
      </c>
      <c r="C123" s="4">
        <v>1.6</v>
      </c>
      <c r="D123" s="4">
        <v>1</v>
      </c>
      <c r="E123" s="4">
        <v>2</v>
      </c>
      <c r="F123" s="4">
        <v>2</v>
      </c>
      <c r="G123" s="4">
        <v>2</v>
      </c>
      <c r="H123" s="4">
        <v>7</v>
      </c>
    </row>
    <row r="124" spans="1:8" x14ac:dyDescent="0.25">
      <c r="A124" s="5" t="s">
        <v>101</v>
      </c>
      <c r="B124" s="4">
        <v>5</v>
      </c>
      <c r="C124" s="4">
        <v>6.8</v>
      </c>
      <c r="D124" s="4">
        <v>10</v>
      </c>
      <c r="E124" s="4">
        <v>6.5</v>
      </c>
      <c r="F124" s="4">
        <v>7.5</v>
      </c>
      <c r="G124" s="4">
        <v>6</v>
      </c>
      <c r="H124" s="4">
        <v>4.7</v>
      </c>
    </row>
    <row r="125" spans="1:8" x14ac:dyDescent="0.25">
      <c r="A125" s="3" t="s">
        <v>102</v>
      </c>
      <c r="B125" s="6"/>
      <c r="C125" s="4">
        <v>4.5</v>
      </c>
      <c r="D125" s="4">
        <v>10</v>
      </c>
      <c r="E125" s="4">
        <v>15.63</v>
      </c>
      <c r="F125" s="6"/>
      <c r="G125" s="6"/>
      <c r="H125" s="6"/>
    </row>
    <row r="126" spans="1:8" x14ac:dyDescent="0.25">
      <c r="A126" s="5" t="s">
        <v>103</v>
      </c>
      <c r="B126" s="4">
        <v>1</v>
      </c>
      <c r="C126" s="4">
        <v>1</v>
      </c>
      <c r="D126" s="4">
        <v>3.8</v>
      </c>
      <c r="E126" s="4">
        <v>2</v>
      </c>
      <c r="F126" s="4">
        <v>2</v>
      </c>
      <c r="G126" s="6"/>
      <c r="H126" s="6"/>
    </row>
    <row r="127" spans="1:8" x14ac:dyDescent="0.25">
      <c r="A127" s="3" t="s">
        <v>104</v>
      </c>
      <c r="B127" s="4">
        <v>16.79</v>
      </c>
      <c r="C127" s="4">
        <v>15.8</v>
      </c>
      <c r="D127" s="4">
        <v>17</v>
      </c>
      <c r="E127" s="4">
        <v>18.3</v>
      </c>
      <c r="F127" s="4">
        <v>17.399999999999999</v>
      </c>
      <c r="G127" s="4">
        <v>17.3</v>
      </c>
      <c r="H127" s="4">
        <v>16.100000000000001</v>
      </c>
    </row>
    <row r="128" spans="1:8" x14ac:dyDescent="0.25">
      <c r="A128" s="5" t="s">
        <v>105</v>
      </c>
      <c r="B128" s="4">
        <v>16.71</v>
      </c>
      <c r="C128" s="4">
        <v>15.93</v>
      </c>
      <c r="D128" s="4">
        <v>18.079999999999998</v>
      </c>
      <c r="E128" s="4">
        <v>20.21</v>
      </c>
      <c r="F128" s="4">
        <v>25.4</v>
      </c>
      <c r="G128" s="4">
        <v>28.75</v>
      </c>
      <c r="H128" s="4">
        <v>24.5</v>
      </c>
    </row>
    <row r="129" spans="1:8" x14ac:dyDescent="0.25">
      <c r="A129" s="3" t="s">
        <v>106</v>
      </c>
      <c r="B129" s="4">
        <v>35.450000000000003</v>
      </c>
      <c r="C129" s="4">
        <v>30.45</v>
      </c>
      <c r="D129" s="4">
        <v>29.6</v>
      </c>
      <c r="E129" s="4">
        <v>25.7</v>
      </c>
      <c r="F129" s="4">
        <v>28.75</v>
      </c>
      <c r="G129" s="4">
        <v>26.5</v>
      </c>
      <c r="H129" s="4">
        <v>31.55</v>
      </c>
    </row>
    <row r="130" spans="1:8" x14ac:dyDescent="0.25">
      <c r="A130" s="5" t="s">
        <v>107</v>
      </c>
      <c r="B130" s="6"/>
      <c r="C130" s="6"/>
      <c r="D130" s="4">
        <v>0.5</v>
      </c>
      <c r="E130" s="4">
        <v>0.75</v>
      </c>
      <c r="F130" s="4">
        <v>0.5</v>
      </c>
      <c r="G130" s="4">
        <v>0.5</v>
      </c>
      <c r="H130" s="4">
        <v>0.5</v>
      </c>
    </row>
    <row r="131" spans="1:8" x14ac:dyDescent="0.25">
      <c r="A131" s="3" t="s">
        <v>108</v>
      </c>
      <c r="B131" s="4">
        <v>158.85</v>
      </c>
      <c r="C131" s="4">
        <v>146.93</v>
      </c>
      <c r="D131" s="4">
        <v>131.05000000000001</v>
      </c>
      <c r="E131" s="4">
        <v>154.94999999999999</v>
      </c>
      <c r="F131" s="4">
        <v>150.35</v>
      </c>
      <c r="G131" s="4">
        <v>151.85</v>
      </c>
      <c r="H131" s="4">
        <v>166.95</v>
      </c>
    </row>
    <row r="132" spans="1:8" x14ac:dyDescent="0.25">
      <c r="A132" s="5" t="s">
        <v>109</v>
      </c>
      <c r="B132" s="4">
        <v>18</v>
      </c>
      <c r="C132" s="4">
        <v>21.4</v>
      </c>
      <c r="D132" s="4">
        <v>17.3</v>
      </c>
      <c r="E132" s="4">
        <v>22.8</v>
      </c>
      <c r="F132" s="4">
        <v>27.6</v>
      </c>
      <c r="G132" s="4">
        <v>24</v>
      </c>
      <c r="H132" s="4">
        <v>20.8</v>
      </c>
    </row>
    <row r="133" spans="1:8" x14ac:dyDescent="0.25">
      <c r="A133" s="3" t="s">
        <v>110</v>
      </c>
      <c r="B133" s="4">
        <v>14.7</v>
      </c>
      <c r="C133" s="4">
        <v>11.7</v>
      </c>
      <c r="D133" s="4">
        <v>11.1</v>
      </c>
      <c r="E133" s="4">
        <v>10.5</v>
      </c>
      <c r="F133" s="4">
        <v>11.1</v>
      </c>
      <c r="G133" s="4">
        <v>9.9</v>
      </c>
      <c r="H133" s="4">
        <v>10.1</v>
      </c>
    </row>
    <row r="134" spans="1:8" x14ac:dyDescent="0.25">
      <c r="A134" s="5" t="s">
        <v>111</v>
      </c>
      <c r="B134" s="4">
        <v>8.3000000000000007</v>
      </c>
      <c r="C134" s="4">
        <v>8.3000000000000007</v>
      </c>
      <c r="D134" s="4">
        <v>9</v>
      </c>
      <c r="E134" s="4">
        <v>9</v>
      </c>
      <c r="F134" s="4">
        <v>8</v>
      </c>
      <c r="G134" s="4">
        <v>7</v>
      </c>
      <c r="H134" s="4">
        <v>7.8</v>
      </c>
    </row>
    <row r="135" spans="1:8" x14ac:dyDescent="0.25">
      <c r="A135" s="3" t="s">
        <v>112</v>
      </c>
      <c r="B135" s="4">
        <v>51.9</v>
      </c>
      <c r="C135" s="4">
        <v>40.799999999999997</v>
      </c>
      <c r="D135" s="4">
        <v>37.5</v>
      </c>
      <c r="E135" s="4">
        <v>52</v>
      </c>
      <c r="F135" s="4">
        <v>40.700000000000003</v>
      </c>
      <c r="G135" s="4">
        <v>44.7</v>
      </c>
      <c r="H135" s="4">
        <v>74.900000000000006</v>
      </c>
    </row>
    <row r="136" spans="1:8" x14ac:dyDescent="0.25">
      <c r="A136" s="5" t="s">
        <v>113</v>
      </c>
      <c r="B136" s="4">
        <v>16.7</v>
      </c>
      <c r="C136" s="4">
        <v>17.2</v>
      </c>
      <c r="D136" s="4">
        <v>18.100000000000001</v>
      </c>
      <c r="E136" s="4">
        <v>19.3</v>
      </c>
      <c r="F136" s="4">
        <v>19.8</v>
      </c>
      <c r="G136" s="4">
        <v>20.8</v>
      </c>
      <c r="H136" s="4">
        <v>19</v>
      </c>
    </row>
    <row r="137" spans="1:8" x14ac:dyDescent="0.25">
      <c r="A137" s="3" t="s">
        <v>108</v>
      </c>
      <c r="B137" s="4">
        <v>42.85</v>
      </c>
      <c r="C137" s="4">
        <v>38.630000000000003</v>
      </c>
      <c r="D137" s="4">
        <v>29.65</v>
      </c>
      <c r="E137" s="4">
        <v>31.85</v>
      </c>
      <c r="F137" s="4">
        <v>35.15</v>
      </c>
      <c r="G137" s="4">
        <v>37.450000000000003</v>
      </c>
      <c r="H137" s="4">
        <v>27.35</v>
      </c>
    </row>
    <row r="138" spans="1:8" x14ac:dyDescent="0.25">
      <c r="A138" s="5" t="s">
        <v>114</v>
      </c>
      <c r="B138" s="4">
        <v>6.4</v>
      </c>
      <c r="C138" s="4">
        <v>8.9</v>
      </c>
      <c r="D138" s="4">
        <v>8.4</v>
      </c>
      <c r="E138" s="4">
        <v>9.5</v>
      </c>
      <c r="F138" s="4">
        <v>8</v>
      </c>
      <c r="G138" s="4">
        <v>8</v>
      </c>
      <c r="H138" s="4">
        <v>7</v>
      </c>
    </row>
    <row r="139" spans="1:8" x14ac:dyDescent="0.25">
      <c r="A139" s="3" t="s">
        <v>115</v>
      </c>
      <c r="B139" s="4">
        <v>139.26</v>
      </c>
      <c r="C139" s="4">
        <v>135</v>
      </c>
      <c r="D139" s="4">
        <v>132.05000000000001</v>
      </c>
      <c r="E139" s="4">
        <v>131.01</v>
      </c>
      <c r="F139" s="4">
        <v>120.77</v>
      </c>
      <c r="G139" s="4">
        <v>122.03</v>
      </c>
      <c r="H139" s="4">
        <v>119.13</v>
      </c>
    </row>
    <row r="140" spans="1:8" x14ac:dyDescent="0.25">
      <c r="A140" s="5" t="s">
        <v>116</v>
      </c>
      <c r="B140" s="4">
        <v>31.4</v>
      </c>
      <c r="C140" s="4">
        <v>32.65</v>
      </c>
      <c r="D140" s="4">
        <v>31.65</v>
      </c>
      <c r="E140" s="4">
        <v>33.299999999999997</v>
      </c>
      <c r="F140" s="4">
        <v>24.2</v>
      </c>
      <c r="G140" s="4">
        <v>30.85</v>
      </c>
      <c r="H140" s="4">
        <v>24.1</v>
      </c>
    </row>
    <row r="141" spans="1:8" x14ac:dyDescent="0.25">
      <c r="A141" s="3" t="s">
        <v>117</v>
      </c>
      <c r="B141" s="4">
        <v>11.1</v>
      </c>
      <c r="C141" s="4">
        <v>9.5</v>
      </c>
      <c r="D141" s="4">
        <v>11.55</v>
      </c>
      <c r="E141" s="4">
        <v>9.5</v>
      </c>
      <c r="F141" s="4">
        <v>9.1</v>
      </c>
      <c r="G141" s="4">
        <v>9.25</v>
      </c>
      <c r="H141" s="4">
        <v>2.5</v>
      </c>
    </row>
    <row r="142" spans="1:8" x14ac:dyDescent="0.25">
      <c r="A142" s="5" t="s">
        <v>118</v>
      </c>
      <c r="B142" s="4">
        <v>5.3</v>
      </c>
      <c r="C142" s="4">
        <v>5.0999999999999996</v>
      </c>
      <c r="D142" s="4">
        <v>5</v>
      </c>
      <c r="E142" s="4">
        <v>6.2</v>
      </c>
      <c r="F142" s="4">
        <v>6.8</v>
      </c>
      <c r="G142" s="4">
        <v>4.5</v>
      </c>
      <c r="H142" s="4">
        <v>1.5</v>
      </c>
    </row>
    <row r="143" spans="1:8" x14ac:dyDescent="0.25">
      <c r="A143" s="3" t="s">
        <v>119</v>
      </c>
      <c r="B143" s="4">
        <v>14.18</v>
      </c>
      <c r="C143" s="4">
        <v>13.22</v>
      </c>
      <c r="D143" s="4">
        <v>10.8</v>
      </c>
      <c r="E143" s="4">
        <v>11.25</v>
      </c>
      <c r="F143" s="4">
        <v>11.25</v>
      </c>
      <c r="G143" s="4">
        <v>9</v>
      </c>
      <c r="H143" s="6"/>
    </row>
    <row r="144" spans="1:8" x14ac:dyDescent="0.25">
      <c r="A144" s="5" t="s">
        <v>120</v>
      </c>
      <c r="B144" s="4">
        <v>27.8</v>
      </c>
      <c r="C144" s="4">
        <v>29.6</v>
      </c>
      <c r="D144" s="4">
        <v>31.4</v>
      </c>
      <c r="E144" s="4">
        <v>29</v>
      </c>
      <c r="F144" s="4">
        <v>26.8</v>
      </c>
      <c r="G144" s="4">
        <v>24.6</v>
      </c>
      <c r="H144" s="4">
        <v>21.85</v>
      </c>
    </row>
    <row r="145" spans="1:8" x14ac:dyDescent="0.25">
      <c r="A145" s="3" t="s">
        <v>121</v>
      </c>
      <c r="B145" s="4">
        <v>14.25</v>
      </c>
      <c r="C145" s="4">
        <v>13.55</v>
      </c>
      <c r="D145" s="4">
        <v>13.25</v>
      </c>
      <c r="E145" s="4">
        <v>13.4</v>
      </c>
      <c r="F145" s="4">
        <v>14</v>
      </c>
      <c r="G145" s="4">
        <v>14.5</v>
      </c>
      <c r="H145" s="4">
        <v>14</v>
      </c>
    </row>
    <row r="146" spans="1:8" x14ac:dyDescent="0.25">
      <c r="A146" s="5" t="s">
        <v>122</v>
      </c>
      <c r="B146" s="4">
        <v>21.4</v>
      </c>
      <c r="C146" s="4">
        <v>16.93</v>
      </c>
      <c r="D146" s="4">
        <v>14.8</v>
      </c>
      <c r="E146" s="4">
        <v>14.76</v>
      </c>
      <c r="F146" s="4">
        <v>16.57</v>
      </c>
      <c r="G146" s="4">
        <v>14.58</v>
      </c>
      <c r="H146" s="4">
        <v>0.08</v>
      </c>
    </row>
    <row r="147" spans="1:8" x14ac:dyDescent="0.25">
      <c r="A147" s="3" t="s">
        <v>115</v>
      </c>
      <c r="B147" s="4">
        <v>13.83</v>
      </c>
      <c r="C147" s="4">
        <v>14.45</v>
      </c>
      <c r="D147" s="4">
        <v>13.6</v>
      </c>
      <c r="E147" s="4">
        <v>13.6</v>
      </c>
      <c r="F147" s="4">
        <v>12.05</v>
      </c>
      <c r="G147" s="4">
        <v>14.75</v>
      </c>
      <c r="H147" s="4">
        <v>55.1</v>
      </c>
    </row>
    <row r="148" spans="1:8" x14ac:dyDescent="0.25">
      <c r="A148" s="5" t="s">
        <v>123</v>
      </c>
      <c r="B148" s="4">
        <v>629.91999999999996</v>
      </c>
      <c r="C148" s="4">
        <v>644.67999999999995</v>
      </c>
      <c r="D148" s="4">
        <v>669.34</v>
      </c>
      <c r="E148" s="4">
        <v>709.23</v>
      </c>
      <c r="F148" s="4">
        <v>780.33</v>
      </c>
      <c r="G148" s="4">
        <v>771.71</v>
      </c>
      <c r="H148" s="4">
        <v>783.55</v>
      </c>
    </row>
    <row r="149" spans="1:8" x14ac:dyDescent="0.25">
      <c r="A149" s="3" t="s">
        <v>124</v>
      </c>
      <c r="B149" s="6"/>
      <c r="C149" s="6"/>
      <c r="D149" s="6"/>
      <c r="E149" s="6"/>
      <c r="F149" s="6"/>
      <c r="G149" s="6"/>
      <c r="H149" s="4">
        <v>2</v>
      </c>
    </row>
    <row r="150" spans="1:8" x14ac:dyDescent="0.25">
      <c r="A150" s="5" t="s">
        <v>125</v>
      </c>
      <c r="B150" s="4">
        <v>18.88</v>
      </c>
      <c r="C150" s="4">
        <v>17.95</v>
      </c>
      <c r="D150" s="4">
        <v>19.600000000000001</v>
      </c>
      <c r="E150" s="4">
        <v>17.45</v>
      </c>
      <c r="F150" s="4">
        <v>19.5</v>
      </c>
      <c r="G150" s="4">
        <v>19</v>
      </c>
      <c r="H150" s="4">
        <v>19.2</v>
      </c>
    </row>
    <row r="151" spans="1:8" x14ac:dyDescent="0.25">
      <c r="A151" s="3" t="s">
        <v>126</v>
      </c>
      <c r="B151" s="4">
        <v>3.8</v>
      </c>
      <c r="C151" s="4">
        <v>3</v>
      </c>
      <c r="D151" s="4">
        <v>3</v>
      </c>
      <c r="E151" s="4">
        <v>3</v>
      </c>
      <c r="F151" s="4">
        <v>3.5</v>
      </c>
      <c r="G151" s="4">
        <v>3.8</v>
      </c>
      <c r="H151" s="4">
        <v>3</v>
      </c>
    </row>
    <row r="152" spans="1:8" x14ac:dyDescent="0.25">
      <c r="A152" s="5" t="s">
        <v>127</v>
      </c>
      <c r="B152" s="6"/>
      <c r="C152" s="4">
        <v>30.53</v>
      </c>
      <c r="D152" s="4">
        <v>29.46</v>
      </c>
      <c r="E152" s="4">
        <v>28.86</v>
      </c>
      <c r="F152" s="4">
        <v>34.1</v>
      </c>
      <c r="G152" s="4">
        <v>30.83</v>
      </c>
      <c r="H152" s="4">
        <v>32.630000000000003</v>
      </c>
    </row>
    <row r="153" spans="1:8" x14ac:dyDescent="0.25">
      <c r="A153" s="3" t="s">
        <v>128</v>
      </c>
      <c r="B153" s="4">
        <v>31.66</v>
      </c>
      <c r="C153" s="4">
        <v>29.47</v>
      </c>
      <c r="D153" s="4">
        <v>31.58</v>
      </c>
      <c r="E153" s="4">
        <v>30.3</v>
      </c>
      <c r="F153" s="4">
        <v>32.200000000000003</v>
      </c>
      <c r="G153" s="4">
        <v>30.2</v>
      </c>
      <c r="H153" s="4">
        <v>25.5</v>
      </c>
    </row>
    <row r="154" spans="1:8" x14ac:dyDescent="0.25">
      <c r="A154" s="5" t="s">
        <v>129</v>
      </c>
      <c r="B154" s="4">
        <v>73.349999999999994</v>
      </c>
      <c r="C154" s="4">
        <v>77.790000000000006</v>
      </c>
      <c r="D154" s="4">
        <v>87.2</v>
      </c>
      <c r="E154" s="4">
        <v>95.95</v>
      </c>
      <c r="F154" s="4">
        <v>110.06</v>
      </c>
      <c r="G154" s="4">
        <v>98.65</v>
      </c>
      <c r="H154" s="4">
        <v>100.2</v>
      </c>
    </row>
    <row r="155" spans="1:8" x14ac:dyDescent="0.25">
      <c r="A155" s="3" t="s">
        <v>130</v>
      </c>
      <c r="B155" s="6"/>
      <c r="C155" s="6"/>
      <c r="D155" s="6"/>
      <c r="E155" s="6"/>
      <c r="F155" s="6"/>
      <c r="G155" s="6"/>
      <c r="H155" s="4">
        <v>1</v>
      </c>
    </row>
    <row r="156" spans="1:8" x14ac:dyDescent="0.25">
      <c r="A156" s="5" t="s">
        <v>131</v>
      </c>
      <c r="B156" s="4">
        <v>98.53</v>
      </c>
      <c r="C156" s="6"/>
      <c r="D156" s="6"/>
      <c r="E156" s="6"/>
      <c r="F156" s="6"/>
      <c r="G156" s="6"/>
      <c r="H156" s="6"/>
    </row>
    <row r="157" spans="1:8" x14ac:dyDescent="0.25">
      <c r="A157" s="3" t="s">
        <v>132</v>
      </c>
      <c r="B157" s="6"/>
      <c r="C157" s="4">
        <v>74.38</v>
      </c>
      <c r="D157" s="4">
        <v>74.8</v>
      </c>
      <c r="E157" s="4">
        <v>83</v>
      </c>
      <c r="F157" s="4">
        <v>85.3</v>
      </c>
      <c r="G157" s="4">
        <v>84.2</v>
      </c>
      <c r="H157" s="4">
        <v>86.7</v>
      </c>
    </row>
    <row r="158" spans="1:8" x14ac:dyDescent="0.25">
      <c r="A158" s="5" t="s">
        <v>133</v>
      </c>
      <c r="B158" s="4">
        <v>189.27</v>
      </c>
      <c r="C158" s="4">
        <v>187.12</v>
      </c>
      <c r="D158" s="4">
        <v>187.1</v>
      </c>
      <c r="E158" s="4">
        <v>183.52</v>
      </c>
      <c r="F158" s="4">
        <v>192.57</v>
      </c>
      <c r="G158" s="4">
        <v>193.98</v>
      </c>
      <c r="H158" s="4">
        <v>205.47</v>
      </c>
    </row>
    <row r="159" spans="1:8" x14ac:dyDescent="0.25">
      <c r="A159" s="3" t="s">
        <v>134</v>
      </c>
      <c r="B159" s="6"/>
      <c r="C159" s="6"/>
      <c r="D159" s="6"/>
      <c r="E159" s="6"/>
      <c r="F159" s="6"/>
      <c r="G159" s="4">
        <v>2.6</v>
      </c>
      <c r="H159" s="4">
        <v>4.0999999999999996</v>
      </c>
    </row>
    <row r="160" spans="1:8" x14ac:dyDescent="0.25">
      <c r="A160" s="5" t="s">
        <v>135</v>
      </c>
      <c r="B160" s="4">
        <v>162.58000000000001</v>
      </c>
      <c r="C160" s="4">
        <v>171.65</v>
      </c>
      <c r="D160" s="4">
        <v>180.8</v>
      </c>
      <c r="E160" s="4">
        <v>200.75</v>
      </c>
      <c r="F160" s="4">
        <v>227</v>
      </c>
      <c r="G160" s="4">
        <v>225.2</v>
      </c>
      <c r="H160" s="4">
        <v>220.3</v>
      </c>
    </row>
    <row r="161" spans="1:8" x14ac:dyDescent="0.25">
      <c r="A161" s="3" t="s">
        <v>136</v>
      </c>
      <c r="B161" s="4">
        <v>11.55</v>
      </c>
      <c r="C161" s="4">
        <v>7.75</v>
      </c>
      <c r="D161" s="4">
        <v>11</v>
      </c>
      <c r="E161" s="4">
        <v>13.8</v>
      </c>
      <c r="F161" s="4">
        <v>14</v>
      </c>
      <c r="G161" s="4">
        <v>18.149999999999999</v>
      </c>
      <c r="H161" s="4">
        <v>19.55</v>
      </c>
    </row>
    <row r="162" spans="1:8" x14ac:dyDescent="0.25">
      <c r="A162" s="5" t="s">
        <v>137</v>
      </c>
      <c r="B162" s="4">
        <v>40.299999999999997</v>
      </c>
      <c r="C162" s="4">
        <v>45.04</v>
      </c>
      <c r="D162" s="4">
        <v>44.8</v>
      </c>
      <c r="E162" s="4">
        <v>52.6</v>
      </c>
      <c r="F162" s="4">
        <v>62.1</v>
      </c>
      <c r="G162" s="4">
        <v>65.099999999999994</v>
      </c>
      <c r="H162" s="4">
        <v>63.9</v>
      </c>
    </row>
    <row r="163" spans="1:8" x14ac:dyDescent="0.25">
      <c r="A163" s="3" t="s">
        <v>138</v>
      </c>
      <c r="B163" s="4">
        <v>180.88</v>
      </c>
      <c r="C163" s="4">
        <v>177.5</v>
      </c>
      <c r="D163" s="4">
        <v>179.75</v>
      </c>
      <c r="E163" s="4">
        <v>172.07</v>
      </c>
      <c r="F163" s="4">
        <v>175.68</v>
      </c>
      <c r="G163" s="4">
        <v>176.29</v>
      </c>
      <c r="H163" s="4">
        <v>166.74</v>
      </c>
    </row>
    <row r="164" spans="1:8" x14ac:dyDescent="0.25">
      <c r="A164" s="5" t="s">
        <v>139</v>
      </c>
      <c r="B164" s="4">
        <v>84.78</v>
      </c>
      <c r="C164" s="4">
        <v>84.05</v>
      </c>
      <c r="D164" s="4">
        <v>86.34</v>
      </c>
      <c r="E164" s="4">
        <v>86.39</v>
      </c>
      <c r="F164" s="4">
        <v>86.35</v>
      </c>
      <c r="G164" s="4">
        <v>83.01</v>
      </c>
      <c r="H164" s="4">
        <v>77.44</v>
      </c>
    </row>
    <row r="165" spans="1:8" x14ac:dyDescent="0.25">
      <c r="A165" s="3" t="s">
        <v>140</v>
      </c>
      <c r="B165" s="4">
        <v>25.6</v>
      </c>
      <c r="C165" s="4">
        <v>25.54</v>
      </c>
      <c r="D165" s="4">
        <v>29.08</v>
      </c>
      <c r="E165" s="4">
        <v>26.06</v>
      </c>
      <c r="F165" s="4">
        <v>28.35</v>
      </c>
      <c r="G165" s="4">
        <v>25.35</v>
      </c>
      <c r="H165" s="4">
        <v>25.25</v>
      </c>
    </row>
    <row r="166" spans="1:8" x14ac:dyDescent="0.25">
      <c r="A166" s="5" t="s">
        <v>141</v>
      </c>
      <c r="B166" s="4">
        <v>17.95</v>
      </c>
      <c r="C166" s="4">
        <v>17.25</v>
      </c>
      <c r="D166" s="4">
        <v>19.7</v>
      </c>
      <c r="E166" s="4">
        <v>18.600000000000001</v>
      </c>
      <c r="F166" s="4">
        <v>19.399999999999999</v>
      </c>
      <c r="G166" s="4">
        <v>18.600000000000001</v>
      </c>
      <c r="H166" s="4">
        <v>18.5</v>
      </c>
    </row>
    <row r="167" spans="1:8" x14ac:dyDescent="0.25">
      <c r="A167" s="3" t="s">
        <v>142</v>
      </c>
      <c r="B167" s="4">
        <v>36.51</v>
      </c>
      <c r="C167" s="4">
        <v>34.119999999999997</v>
      </c>
      <c r="D167" s="4">
        <v>34.53</v>
      </c>
      <c r="E167" s="4">
        <v>30.42</v>
      </c>
      <c r="F167" s="4">
        <v>28.98</v>
      </c>
      <c r="G167" s="4">
        <v>32.43</v>
      </c>
      <c r="H167" s="4">
        <v>28.15</v>
      </c>
    </row>
    <row r="168" spans="1:8" x14ac:dyDescent="0.25">
      <c r="A168" s="5" t="s">
        <v>143</v>
      </c>
      <c r="B168" s="4">
        <v>4.4400000000000004</v>
      </c>
      <c r="C168" s="4">
        <v>4.4400000000000004</v>
      </c>
      <c r="D168" s="6"/>
      <c r="E168" s="6"/>
      <c r="F168" s="6"/>
      <c r="G168" s="6"/>
      <c r="H168" s="6"/>
    </row>
    <row r="169" spans="1:8" x14ac:dyDescent="0.25">
      <c r="A169" s="3" t="s">
        <v>144</v>
      </c>
      <c r="B169" s="4">
        <v>11.6</v>
      </c>
      <c r="C169" s="4">
        <v>12.1</v>
      </c>
      <c r="D169" s="4">
        <v>10.1</v>
      </c>
      <c r="E169" s="4">
        <v>10.6</v>
      </c>
      <c r="F169" s="4">
        <v>12.6</v>
      </c>
      <c r="G169" s="4">
        <v>16.899999999999999</v>
      </c>
      <c r="H169" s="4">
        <v>17.399999999999999</v>
      </c>
    </row>
    <row r="170" spans="1:8" x14ac:dyDescent="0.25">
      <c r="A170" s="5" t="s">
        <v>145</v>
      </c>
      <c r="B170" s="4">
        <v>786.23</v>
      </c>
      <c r="C170" s="4">
        <v>809.78</v>
      </c>
      <c r="D170" s="4">
        <v>848.77</v>
      </c>
      <c r="E170" s="4">
        <v>884.75</v>
      </c>
      <c r="F170" s="4">
        <v>949.35</v>
      </c>
      <c r="G170" s="4">
        <v>1051.98</v>
      </c>
      <c r="H170" s="4">
        <v>1035.95</v>
      </c>
    </row>
    <row r="171" spans="1:8" x14ac:dyDescent="0.25">
      <c r="A171" s="3" t="s">
        <v>146</v>
      </c>
      <c r="B171" s="4">
        <v>2098.67</v>
      </c>
      <c r="C171" s="4">
        <v>2181.6</v>
      </c>
      <c r="D171" s="4">
        <v>2267.1770000000001</v>
      </c>
      <c r="E171" s="4">
        <v>2325.0509999999999</v>
      </c>
      <c r="F171" s="4">
        <v>2451.1999999999998</v>
      </c>
      <c r="G171" s="4">
        <v>2445.2800000000002</v>
      </c>
      <c r="H171" s="4">
        <v>2474.98</v>
      </c>
    </row>
    <row r="172" spans="1:8" x14ac:dyDescent="0.25">
      <c r="A172" s="5" t="s">
        <v>147</v>
      </c>
      <c r="B172" s="4">
        <v>7290.18</v>
      </c>
      <c r="C172" s="4">
        <v>7472.78</v>
      </c>
      <c r="D172" s="4">
        <v>7636.82</v>
      </c>
      <c r="E172" s="4">
        <v>7852.36</v>
      </c>
      <c r="F172" s="4">
        <v>8089.93</v>
      </c>
      <c r="G172" s="4">
        <v>8214.52</v>
      </c>
      <c r="H172" s="4">
        <v>8409.7999999999993</v>
      </c>
    </row>
    <row r="173" spans="1:8" x14ac:dyDescent="0.25">
      <c r="A173" s="3" t="s">
        <v>148</v>
      </c>
      <c r="B173" s="4">
        <v>1286.77</v>
      </c>
      <c r="C173" s="4">
        <v>1334.89</v>
      </c>
      <c r="D173" s="4">
        <v>1379.07</v>
      </c>
      <c r="E173" s="4">
        <v>1417.3130000000001</v>
      </c>
      <c r="F173" s="4">
        <v>1418.66</v>
      </c>
      <c r="G173" s="4">
        <v>1444.65</v>
      </c>
      <c r="H173" s="4">
        <v>1461.28</v>
      </c>
    </row>
    <row r="174" spans="1:8" x14ac:dyDescent="0.25">
      <c r="A174" s="5" t="s">
        <v>149</v>
      </c>
      <c r="B174" s="4">
        <v>229.93</v>
      </c>
      <c r="C174" s="4">
        <v>235.43</v>
      </c>
      <c r="D174" s="4">
        <v>249.28</v>
      </c>
      <c r="E174" s="4">
        <v>252.7</v>
      </c>
      <c r="F174" s="4">
        <v>259.51</v>
      </c>
      <c r="G174" s="4">
        <v>258.60000000000002</v>
      </c>
      <c r="H174" s="4">
        <v>255.8</v>
      </c>
    </row>
    <row r="175" spans="1:8" x14ac:dyDescent="0.25">
      <c r="A175" s="3" t="s">
        <v>150</v>
      </c>
      <c r="B175" s="4">
        <v>771.17</v>
      </c>
      <c r="C175" s="4">
        <v>744.8</v>
      </c>
      <c r="D175" s="4">
        <v>693.07</v>
      </c>
      <c r="E175" s="4">
        <v>753.74</v>
      </c>
      <c r="F175" s="4">
        <v>782.55499999999995</v>
      </c>
      <c r="G175" s="4">
        <v>792.12</v>
      </c>
      <c r="H175" s="4">
        <v>814.47</v>
      </c>
    </row>
    <row r="176" spans="1:8" x14ac:dyDescent="0.25">
      <c r="A176" s="7" t="s">
        <v>151</v>
      </c>
      <c r="B176" s="4">
        <v>807.95</v>
      </c>
      <c r="C176" s="4">
        <v>797.41</v>
      </c>
      <c r="D176" s="4">
        <v>778.6</v>
      </c>
      <c r="E176" s="4">
        <v>775.29</v>
      </c>
      <c r="F176" s="4">
        <v>785.99</v>
      </c>
      <c r="G176" s="4">
        <v>841.19</v>
      </c>
      <c r="H176" s="4">
        <v>856.59</v>
      </c>
    </row>
  </sheetData>
  <mergeCells count="1">
    <mergeCell ref="B17:H17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Sammendrag</vt:lpstr>
      <vt:lpstr>2010</vt:lpstr>
      <vt:lpstr>2009</vt:lpstr>
      <vt:lpstr>2008</vt:lpstr>
      <vt:lpstr>2007</vt:lpstr>
      <vt:lpstr>2006</vt:lpstr>
      <vt:lpstr>Institutter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Laukholm</cp:lastModifiedBy>
  <cp:lastPrinted>2011-03-29T10:45:28Z</cp:lastPrinted>
  <dcterms:created xsi:type="dcterms:W3CDTF">2011-03-23T23:06:23Z</dcterms:created>
  <dcterms:modified xsi:type="dcterms:W3CDTF">2011-03-29T10:48:41Z</dcterms:modified>
</cp:coreProperties>
</file>