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c\Desktop\PMR\Vedlegg\"/>
    </mc:Choice>
  </mc:AlternateContent>
  <bookViews>
    <workbookView xWindow="0" yWindow="0" windowWidth="28800" windowHeight="1194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F10" i="1"/>
  <c r="G10" i="1"/>
  <c r="C12" i="1" s="1"/>
  <c r="F12" i="1" s="1"/>
  <c r="G12" i="1" s="1"/>
  <c r="G16" i="1" l="1"/>
  <c r="C6" i="1"/>
  <c r="F6" i="1" s="1"/>
  <c r="G6" i="1" s="1"/>
  <c r="D6" i="1"/>
  <c r="F4" i="1" l="1"/>
  <c r="G4" i="1" s="1"/>
  <c r="B4" i="1"/>
  <c r="F2" i="1"/>
  <c r="G2" i="1" s="1"/>
  <c r="G8" i="1" l="1"/>
</calcChain>
</file>

<file path=xl/sharedStrings.xml><?xml version="1.0" encoding="utf-8"?>
<sst xmlns="http://schemas.openxmlformats.org/spreadsheetml/2006/main" count="15" uniqueCount="15">
  <si>
    <t>Emne</t>
  </si>
  <si>
    <t>Antall kandidater</t>
  </si>
  <si>
    <t>Skoleeksamen 1. studieår, 1. semester</t>
  </si>
  <si>
    <t>Ny ordning</t>
  </si>
  <si>
    <t>Gjentak</t>
  </si>
  <si>
    <t>Kursoppgaver</t>
  </si>
  <si>
    <t>Sats (kroner pr stk)</t>
  </si>
  <si>
    <t>Ant sensorer/ rettere</t>
  </si>
  <si>
    <t>Kostn pr kandidat</t>
  </si>
  <si>
    <t>Total kostnad</t>
  </si>
  <si>
    <t>Antall oppgaver</t>
  </si>
  <si>
    <t>Besparelse sensur ny ordning</t>
  </si>
  <si>
    <t>Ny ordning - samme sats</t>
  </si>
  <si>
    <t>Merkostnad skriveøvelser ny ordning - samme sats</t>
  </si>
  <si>
    <t>Ny ordning - samme 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</si>
</sst>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3" fontId="2" fillId="2" borderId="2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49" fontId="0" fillId="0" borderId="3" xfId="0" applyNumberFormat="1" applyFont="1" applyBorder="1"/>
    <xf numFmtId="3" fontId="0" fillId="0" borderId="6" xfId="0" applyNumberFormat="1" applyBorder="1"/>
    <xf numFmtId="3" fontId="0" fillId="0" borderId="5" xfId="0" applyNumberFormat="1" applyBorder="1"/>
    <xf numFmtId="0" fontId="0" fillId="0" borderId="6" xfId="0" applyBorder="1"/>
    <xf numFmtId="164" fontId="0" fillId="0" borderId="0" xfId="1" applyNumberFormat="1" applyFont="1"/>
    <xf numFmtId="164" fontId="0" fillId="0" borderId="6" xfId="1" applyNumberFormat="1" applyFont="1" applyBorder="1"/>
    <xf numFmtId="0" fontId="0" fillId="0" borderId="6" xfId="0" applyFill="1" applyBorder="1"/>
    <xf numFmtId="3" fontId="0" fillId="0" borderId="4" xfId="0" applyNumberFormat="1" applyFill="1" applyBorder="1"/>
    <xf numFmtId="3" fontId="0" fillId="0" borderId="5" xfId="0" applyNumberFormat="1" applyFill="1" applyBorder="1"/>
    <xf numFmtId="0" fontId="0" fillId="3" borderId="0" xfId="0" applyFill="1"/>
    <xf numFmtId="3" fontId="0" fillId="3" borderId="0" xfId="0" applyNumberFormat="1" applyFill="1"/>
    <xf numFmtId="0" fontId="0" fillId="4" borderId="0" xfId="0" applyFill="1"/>
    <xf numFmtId="164" fontId="0" fillId="4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G8" sqref="G8"/>
    </sheetView>
  </sheetViews>
  <sheetFormatPr defaultColWidth="11.42578125" defaultRowHeight="15" x14ac:dyDescent="0.25"/>
  <cols>
    <col min="1" max="1" width="35.42578125" bestFit="1" customWidth="1"/>
  </cols>
  <sheetData>
    <row r="1" spans="1:7" ht="45.75" thickBot="1" x14ac:dyDescent="0.3">
      <c r="A1" s="1" t="s">
        <v>0</v>
      </c>
      <c r="B1" s="2" t="s">
        <v>1</v>
      </c>
      <c r="C1" s="2" t="s">
        <v>6</v>
      </c>
      <c r="D1" s="3" t="s">
        <v>7</v>
      </c>
      <c r="E1" s="3" t="s">
        <v>10</v>
      </c>
      <c r="F1" s="3" t="s">
        <v>8</v>
      </c>
      <c r="G1" s="3" t="s">
        <v>9</v>
      </c>
    </row>
    <row r="2" spans="1:7" x14ac:dyDescent="0.25">
      <c r="A2" s="4" t="s">
        <v>2</v>
      </c>
      <c r="B2" s="11">
        <v>420</v>
      </c>
      <c r="C2" s="12">
        <v>461</v>
      </c>
      <c r="D2" s="12">
        <v>2</v>
      </c>
      <c r="E2" s="12">
        <v>1</v>
      </c>
      <c r="F2" s="5">
        <f t="shared" ref="F2:F6" si="0">+C2*D2</f>
        <v>922</v>
      </c>
      <c r="G2" s="6">
        <f>+F2*B2</f>
        <v>387240</v>
      </c>
    </row>
    <row r="4" spans="1:7" x14ac:dyDescent="0.25">
      <c r="A4" s="7" t="s">
        <v>3</v>
      </c>
      <c r="B4" s="5">
        <f>B2</f>
        <v>420</v>
      </c>
      <c r="C4" s="7">
        <v>325</v>
      </c>
      <c r="D4" s="7">
        <v>1</v>
      </c>
      <c r="E4" s="7">
        <v>1</v>
      </c>
      <c r="F4" s="5">
        <f t="shared" si="0"/>
        <v>325</v>
      </c>
      <c r="G4" s="5">
        <f>+F4*B4</f>
        <v>136500</v>
      </c>
    </row>
    <row r="6" spans="1:7" x14ac:dyDescent="0.25">
      <c r="A6" s="7" t="s">
        <v>4</v>
      </c>
      <c r="B6" s="7">
        <v>33</v>
      </c>
      <c r="C6" s="5">
        <f>C2</f>
        <v>461</v>
      </c>
      <c r="D6" s="5">
        <f>D2</f>
        <v>2</v>
      </c>
      <c r="E6" s="5">
        <v>1</v>
      </c>
      <c r="F6" s="5">
        <f t="shared" si="0"/>
        <v>922</v>
      </c>
      <c r="G6" s="5">
        <f>+F6*B6</f>
        <v>30426</v>
      </c>
    </row>
    <row r="8" spans="1:7" x14ac:dyDescent="0.25">
      <c r="A8" s="13" t="s">
        <v>11</v>
      </c>
      <c r="B8" s="13"/>
      <c r="C8" s="13"/>
      <c r="D8" s="13"/>
      <c r="E8" s="13"/>
      <c r="F8" s="13"/>
      <c r="G8" s="14">
        <f>(G2+G6)-G4</f>
        <v>281166</v>
      </c>
    </row>
    <row r="10" spans="1:7" x14ac:dyDescent="0.25">
      <c r="A10" s="7" t="s">
        <v>5</v>
      </c>
      <c r="B10" s="9">
        <v>260</v>
      </c>
      <c r="C10" s="9">
        <v>340</v>
      </c>
      <c r="D10" s="9">
        <v>1</v>
      </c>
      <c r="E10" s="9">
        <v>2</v>
      </c>
      <c r="F10" s="9">
        <f>+C10*D10</f>
        <v>340</v>
      </c>
      <c r="G10" s="9">
        <f>+F10*B10*E10</f>
        <v>176800</v>
      </c>
    </row>
    <row r="11" spans="1:7" x14ac:dyDescent="0.25">
      <c r="B11" s="8"/>
      <c r="C11" s="8"/>
      <c r="D11" s="8"/>
      <c r="E11" s="8"/>
      <c r="F11" s="8"/>
      <c r="G11" s="8"/>
    </row>
    <row r="12" spans="1:7" x14ac:dyDescent="0.25">
      <c r="A12" s="7" t="s">
        <v>14</v>
      </c>
      <c r="B12" s="9">
        <v>260</v>
      </c>
      <c r="C12" s="9">
        <f>G10/E12/B12</f>
        <v>170</v>
      </c>
      <c r="D12" s="9">
        <v>1</v>
      </c>
      <c r="E12" s="9">
        <v>4</v>
      </c>
      <c r="F12" s="9">
        <f>+C12*D12</f>
        <v>170</v>
      </c>
      <c r="G12" s="9">
        <f>+F12*B12*E12</f>
        <v>176800</v>
      </c>
    </row>
    <row r="13" spans="1:7" x14ac:dyDescent="0.25">
      <c r="A13" s="7"/>
      <c r="B13" s="9"/>
      <c r="C13" s="9"/>
      <c r="D13" s="9"/>
      <c r="E13" s="9"/>
      <c r="F13" s="9"/>
      <c r="G13" s="9"/>
    </row>
    <row r="14" spans="1:7" x14ac:dyDescent="0.25">
      <c r="A14" s="10" t="s">
        <v>12</v>
      </c>
      <c r="B14" s="7">
        <v>260</v>
      </c>
      <c r="C14" s="7">
        <v>340</v>
      </c>
      <c r="D14" s="7">
        <v>1</v>
      </c>
      <c r="E14" s="7">
        <v>4</v>
      </c>
      <c r="F14" s="9">
        <f>+C14*D14</f>
        <v>340</v>
      </c>
      <c r="G14" s="9">
        <f>+F14*B14*E14</f>
        <v>353600</v>
      </c>
    </row>
    <row r="16" spans="1:7" x14ac:dyDescent="0.25">
      <c r="A16" s="15" t="s">
        <v>13</v>
      </c>
      <c r="B16" s="15"/>
      <c r="C16" s="15"/>
      <c r="D16" s="15"/>
      <c r="E16" s="15"/>
      <c r="F16" s="15"/>
      <c r="G16" s="16">
        <f>G14-G12</f>
        <v>176800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Skjeie</dc:creator>
  <cp:lastModifiedBy>Kristian Skyrud Danielsen</cp:lastModifiedBy>
  <cp:lastPrinted>2019-03-28T07:11:03Z</cp:lastPrinted>
  <dcterms:created xsi:type="dcterms:W3CDTF">2019-03-26T11:29:26Z</dcterms:created>
  <dcterms:modified xsi:type="dcterms:W3CDTF">2019-04-24T12:52:16Z</dcterms:modified>
</cp:coreProperties>
</file>