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JUS\Budsjett\Budsjett_19\"/>
    </mc:Choice>
  </mc:AlternateContent>
  <bookViews>
    <workbookView xWindow="0" yWindow="0" windowWidth="51600" windowHeight="17400"/>
  </bookViews>
  <sheets>
    <sheet name="Sheet1" sheetId="1" r:id="rId1"/>
  </sheets>
  <definedNames>
    <definedName name="_xlnm.Print_Area" localSheetId="0">Sheet1!$A$2:$G$63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52" i="1"/>
  <c r="D48" i="1"/>
  <c r="D45" i="1"/>
  <c r="D41" i="1"/>
  <c r="D33" i="1"/>
  <c r="D29" i="1"/>
  <c r="D24" i="1"/>
  <c r="D19" i="1"/>
  <c r="D11" i="1"/>
  <c r="D7" i="1"/>
  <c r="D15" i="1"/>
  <c r="G16" i="1"/>
  <c r="G17" i="1"/>
  <c r="G18" i="1"/>
  <c r="G7" i="1"/>
  <c r="G8" i="1"/>
  <c r="G9" i="1"/>
  <c r="G10" i="1"/>
  <c r="G11" i="1"/>
  <c r="G12" i="1"/>
  <c r="G13" i="1"/>
  <c r="G14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9" i="1"/>
  <c r="G60" i="1"/>
  <c r="G61" i="1"/>
  <c r="G62" i="1"/>
  <c r="G63" i="1"/>
  <c r="G15" i="1"/>
  <c r="F59" i="1"/>
  <c r="F48" i="1"/>
  <c r="F41" i="1"/>
  <c r="F29" i="1"/>
  <c r="F33" i="1"/>
  <c r="F45" i="1"/>
  <c r="F52" i="1"/>
  <c r="F24" i="1"/>
  <c r="F19" i="1"/>
  <c r="F11" i="1"/>
  <c r="F7" i="1"/>
  <c r="F15" i="1"/>
</calcChain>
</file>

<file path=xl/sharedStrings.xml><?xml version="1.0" encoding="utf-8"?>
<sst xmlns="http://schemas.openxmlformats.org/spreadsheetml/2006/main" count="80" uniqueCount="39">
  <si>
    <t>Emne</t>
  </si>
  <si>
    <t>JFEXFAC04</t>
  </si>
  <si>
    <t>Ekstern</t>
  </si>
  <si>
    <t>Prof. og 1. aman.</t>
  </si>
  <si>
    <t>Stip. og Postdoktor</t>
  </si>
  <si>
    <t>JUS1111</t>
  </si>
  <si>
    <t>JUS1211</t>
  </si>
  <si>
    <t>JUS2111</t>
  </si>
  <si>
    <t>lektorer</t>
  </si>
  <si>
    <t>JUS2211</t>
  </si>
  <si>
    <t>JUS3111</t>
  </si>
  <si>
    <t>JUS3212</t>
  </si>
  <si>
    <t>JUS3220</t>
  </si>
  <si>
    <t>JUS4111</t>
  </si>
  <si>
    <t>JUS4211</t>
  </si>
  <si>
    <t>Valgemner</t>
  </si>
  <si>
    <t>Grand Total</t>
  </si>
  <si>
    <t>endring i timer fra høst til vår</t>
  </si>
  <si>
    <t>Lærer:</t>
  </si>
  <si>
    <t>Andel eksterne</t>
  </si>
  <si>
    <t>JFEXFAC04 Total</t>
  </si>
  <si>
    <t>JUS1111 Total</t>
  </si>
  <si>
    <t>JUS1211 Total</t>
  </si>
  <si>
    <t>JUS2111 Total</t>
  </si>
  <si>
    <t>JUS2211 Total</t>
  </si>
  <si>
    <t>JUS3111 Total</t>
  </si>
  <si>
    <t>JUS3212 Total</t>
  </si>
  <si>
    <t>JUS3220 Total</t>
  </si>
  <si>
    <t>JUS4111 Total</t>
  </si>
  <si>
    <t>JUS4211 Total</t>
  </si>
  <si>
    <t>Valgemner Total</t>
  </si>
  <si>
    <t>JUS4121,22 og 23</t>
  </si>
  <si>
    <t>JUS4121,22 og 23 Total</t>
  </si>
  <si>
    <t>UNDERVISNINGSTIMER VÅREN 2019 OG  HØSTEN 2018, FORDELING PÅ LÆRERGRUPPER</t>
  </si>
  <si>
    <t>Alle emner :</t>
  </si>
  <si>
    <t>HØST 18</t>
  </si>
  <si>
    <t>VÅR 19</t>
  </si>
  <si>
    <t>U.TIMER</t>
  </si>
  <si>
    <t>25. APRIL 2019, E. 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</si>
</sst>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9" fontId="0" fillId="0" borderId="1" xfId="0" applyNumberFormat="1" applyBorder="1"/>
    <xf numFmtId="0" fontId="1" fillId="0" borderId="1" xfId="0" applyFont="1" applyBorder="1"/>
    <xf numFmtId="0" fontId="4" fillId="0" borderId="0" xfId="0" applyFont="1"/>
    <xf numFmtId="0" fontId="0" fillId="0" borderId="1" xfId="0" applyNumberFormat="1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4"/>
  <sheetViews>
    <sheetView tabSelected="1" zoomScale="120" zoomScaleNormal="120" workbookViewId="0">
      <selection activeCell="K3" sqref="K3"/>
    </sheetView>
  </sheetViews>
  <sheetFormatPr baseColWidth="10" defaultColWidth="8.88671875" defaultRowHeight="14.4" x14ac:dyDescent="0.3"/>
  <cols>
    <col min="1" max="1" width="21.33203125" customWidth="1"/>
    <col min="2" max="2" width="22.5546875" customWidth="1"/>
    <col min="3" max="3" width="11" customWidth="1"/>
    <col min="4" max="4" width="10.33203125" customWidth="1"/>
    <col min="5" max="5" width="9.6640625" customWidth="1"/>
    <col min="6" max="6" width="10.33203125" customWidth="1"/>
    <col min="7" max="7" width="11.88671875" style="4" customWidth="1"/>
  </cols>
  <sheetData>
    <row r="2" spans="1:7" x14ac:dyDescent="0.3">
      <c r="D2" s="4" t="s">
        <v>38</v>
      </c>
      <c r="F2" s="4"/>
    </row>
    <row r="4" spans="1:7" ht="23.25" customHeight="1" x14ac:dyDescent="0.35">
      <c r="A4" s="11" t="s">
        <v>33</v>
      </c>
    </row>
    <row r="5" spans="1:7" ht="23.25" customHeight="1" x14ac:dyDescent="0.35">
      <c r="A5" s="11"/>
      <c r="C5" s="13" t="s">
        <v>35</v>
      </c>
      <c r="D5" s="14"/>
      <c r="E5" s="13" t="s">
        <v>36</v>
      </c>
      <c r="F5" s="14"/>
    </row>
    <row r="6" spans="1:7" s="2" customFormat="1" ht="43.2" x14ac:dyDescent="0.3">
      <c r="A6" s="5" t="s">
        <v>0</v>
      </c>
      <c r="B6" s="5" t="s">
        <v>18</v>
      </c>
      <c r="C6" s="5" t="s">
        <v>37</v>
      </c>
      <c r="D6" s="5" t="s">
        <v>19</v>
      </c>
      <c r="E6" s="5" t="s">
        <v>37</v>
      </c>
      <c r="F6" s="5" t="s">
        <v>19</v>
      </c>
      <c r="G6" s="6" t="s">
        <v>17</v>
      </c>
    </row>
    <row r="7" spans="1:7" x14ac:dyDescent="0.3">
      <c r="A7" s="7" t="s">
        <v>5</v>
      </c>
      <c r="B7" s="7" t="s">
        <v>2</v>
      </c>
      <c r="C7" s="7">
        <v>113</v>
      </c>
      <c r="D7" s="9">
        <f>C7/C10</f>
        <v>0.22027290448343079</v>
      </c>
      <c r="E7" s="7">
        <v>72</v>
      </c>
      <c r="F7" s="9">
        <f>E7/E10</f>
        <v>0.14516129032258066</v>
      </c>
      <c r="G7" s="8">
        <f t="shared" ref="G7:G38" si="0">E7-C7</f>
        <v>-41</v>
      </c>
    </row>
    <row r="8" spans="1:7" x14ac:dyDescent="0.3">
      <c r="A8" s="7"/>
      <c r="B8" s="7" t="s">
        <v>3</v>
      </c>
      <c r="C8" s="7">
        <v>349</v>
      </c>
      <c r="D8" s="7"/>
      <c r="E8" s="7">
        <v>369</v>
      </c>
      <c r="F8" s="7"/>
      <c r="G8" s="8">
        <f t="shared" si="0"/>
        <v>20</v>
      </c>
    </row>
    <row r="9" spans="1:7" x14ac:dyDescent="0.3">
      <c r="A9" s="7"/>
      <c r="B9" s="7" t="s">
        <v>4</v>
      </c>
      <c r="C9" s="7">
        <v>51</v>
      </c>
      <c r="D9" s="7"/>
      <c r="E9" s="7">
        <v>55</v>
      </c>
      <c r="F9" s="7"/>
      <c r="G9" s="8">
        <f t="shared" si="0"/>
        <v>4</v>
      </c>
    </row>
    <row r="10" spans="1:7" s="3" customFormat="1" x14ac:dyDescent="0.3">
      <c r="A10" s="10" t="s">
        <v>21</v>
      </c>
      <c r="B10" s="10"/>
      <c r="C10" s="10">
        <v>513</v>
      </c>
      <c r="D10" s="10"/>
      <c r="E10" s="10">
        <v>496</v>
      </c>
      <c r="F10" s="10"/>
      <c r="G10" s="8">
        <f t="shared" si="0"/>
        <v>-17</v>
      </c>
    </row>
    <row r="11" spans="1:7" x14ac:dyDescent="0.3">
      <c r="A11" s="7" t="s">
        <v>6</v>
      </c>
      <c r="B11" s="7" t="s">
        <v>2</v>
      </c>
      <c r="C11" s="7">
        <v>128</v>
      </c>
      <c r="D11" s="9">
        <f>C11/C14</f>
        <v>0.27765726681127983</v>
      </c>
      <c r="E11" s="7">
        <v>46</v>
      </c>
      <c r="F11" s="9">
        <f>E11/E14</f>
        <v>0.115</v>
      </c>
      <c r="G11" s="8">
        <f t="shared" si="0"/>
        <v>-82</v>
      </c>
    </row>
    <row r="12" spans="1:7" x14ac:dyDescent="0.3">
      <c r="A12" s="7"/>
      <c r="B12" s="7" t="s">
        <v>3</v>
      </c>
      <c r="C12" s="7">
        <v>316</v>
      </c>
      <c r="D12" s="7"/>
      <c r="E12" s="7">
        <v>286</v>
      </c>
      <c r="F12" s="7"/>
      <c r="G12" s="8">
        <f t="shared" si="0"/>
        <v>-30</v>
      </c>
    </row>
    <row r="13" spans="1:7" x14ac:dyDescent="0.3">
      <c r="A13" s="7"/>
      <c r="B13" s="7" t="s">
        <v>4</v>
      </c>
      <c r="C13" s="7">
        <v>17</v>
      </c>
      <c r="D13" s="7"/>
      <c r="E13" s="7">
        <v>68</v>
      </c>
      <c r="F13" s="7"/>
      <c r="G13" s="8">
        <f t="shared" si="0"/>
        <v>51</v>
      </c>
    </row>
    <row r="14" spans="1:7" s="3" customFormat="1" x14ac:dyDescent="0.3">
      <c r="A14" s="10" t="s">
        <v>22</v>
      </c>
      <c r="B14" s="10"/>
      <c r="C14" s="10">
        <v>461</v>
      </c>
      <c r="D14" s="10"/>
      <c r="E14" s="10">
        <v>400</v>
      </c>
      <c r="F14" s="10"/>
      <c r="G14" s="8">
        <f t="shared" si="0"/>
        <v>-61</v>
      </c>
    </row>
    <row r="15" spans="1:7" x14ac:dyDescent="0.3">
      <c r="A15" s="7" t="s">
        <v>1</v>
      </c>
      <c r="B15" s="7" t="s">
        <v>2</v>
      </c>
      <c r="C15" s="7">
        <v>116</v>
      </c>
      <c r="D15" s="9">
        <f>C15/C18</f>
        <v>0.70303030303030301</v>
      </c>
      <c r="E15" s="7">
        <v>84</v>
      </c>
      <c r="F15" s="9">
        <f>E15/E18</f>
        <v>0.52173913043478259</v>
      </c>
      <c r="G15" s="8">
        <f>E15-C15</f>
        <v>-32</v>
      </c>
    </row>
    <row r="16" spans="1:7" x14ac:dyDescent="0.3">
      <c r="A16" s="7"/>
      <c r="B16" s="7" t="s">
        <v>3</v>
      </c>
      <c r="C16" s="7">
        <v>49</v>
      </c>
      <c r="D16" s="7"/>
      <c r="E16" s="7">
        <v>49</v>
      </c>
      <c r="F16" s="7"/>
      <c r="G16" s="8">
        <f>E16-C16</f>
        <v>0</v>
      </c>
    </row>
    <row r="17" spans="1:7" x14ac:dyDescent="0.3">
      <c r="A17" s="7"/>
      <c r="B17" s="7" t="s">
        <v>4</v>
      </c>
      <c r="C17" s="7"/>
      <c r="D17" s="7"/>
      <c r="E17" s="7">
        <v>28</v>
      </c>
      <c r="F17" s="7"/>
      <c r="G17" s="8">
        <f>E17-C17</f>
        <v>28</v>
      </c>
    </row>
    <row r="18" spans="1:7" s="3" customFormat="1" x14ac:dyDescent="0.3">
      <c r="A18" s="10" t="s">
        <v>20</v>
      </c>
      <c r="B18" s="10"/>
      <c r="C18" s="10">
        <v>165</v>
      </c>
      <c r="D18" s="10"/>
      <c r="E18" s="10">
        <v>161</v>
      </c>
      <c r="F18" s="10"/>
      <c r="G18" s="8">
        <f>E18-C18</f>
        <v>-4</v>
      </c>
    </row>
    <row r="19" spans="1:7" x14ac:dyDescent="0.3">
      <c r="A19" s="7" t="s">
        <v>7</v>
      </c>
      <c r="B19" s="7" t="s">
        <v>2</v>
      </c>
      <c r="C19" s="7">
        <v>103</v>
      </c>
      <c r="D19" s="9">
        <f>C19/C23</f>
        <v>0.25621890547263682</v>
      </c>
      <c r="E19" s="7">
        <v>96</v>
      </c>
      <c r="F19" s="9">
        <f>E19/E23</f>
        <v>0.25263157894736843</v>
      </c>
      <c r="G19" s="8">
        <f t="shared" si="0"/>
        <v>-7</v>
      </c>
    </row>
    <row r="20" spans="1:7" x14ac:dyDescent="0.3">
      <c r="A20" s="7"/>
      <c r="B20" s="7" t="s">
        <v>3</v>
      </c>
      <c r="C20" s="7">
        <v>162</v>
      </c>
      <c r="D20" s="7"/>
      <c r="E20" s="7">
        <v>127</v>
      </c>
      <c r="F20" s="7"/>
      <c r="G20" s="8">
        <f t="shared" si="0"/>
        <v>-35</v>
      </c>
    </row>
    <row r="21" spans="1:7" x14ac:dyDescent="0.3">
      <c r="A21" s="7"/>
      <c r="B21" s="7" t="s">
        <v>8</v>
      </c>
      <c r="C21" s="7">
        <v>118</v>
      </c>
      <c r="D21" s="7"/>
      <c r="E21" s="7">
        <v>155</v>
      </c>
      <c r="F21" s="7"/>
      <c r="G21" s="8">
        <f t="shared" si="0"/>
        <v>37</v>
      </c>
    </row>
    <row r="22" spans="1:7" x14ac:dyDescent="0.3">
      <c r="A22" s="7"/>
      <c r="B22" s="7" t="s">
        <v>4</v>
      </c>
      <c r="C22" s="7">
        <v>19</v>
      </c>
      <c r="D22" s="7"/>
      <c r="E22" s="7">
        <v>2</v>
      </c>
      <c r="F22" s="7"/>
      <c r="G22" s="8">
        <f t="shared" si="0"/>
        <v>-17</v>
      </c>
    </row>
    <row r="23" spans="1:7" s="3" customFormat="1" x14ac:dyDescent="0.3">
      <c r="A23" s="10" t="s">
        <v>23</v>
      </c>
      <c r="B23" s="10"/>
      <c r="C23" s="10">
        <v>402</v>
      </c>
      <c r="D23" s="10"/>
      <c r="E23" s="10">
        <v>380</v>
      </c>
      <c r="F23" s="10"/>
      <c r="G23" s="8">
        <f t="shared" si="0"/>
        <v>-22</v>
      </c>
    </row>
    <row r="24" spans="1:7" x14ac:dyDescent="0.3">
      <c r="A24" s="7" t="s">
        <v>9</v>
      </c>
      <c r="B24" s="7" t="s">
        <v>2</v>
      </c>
      <c r="C24" s="7">
        <v>108</v>
      </c>
      <c r="D24" s="9">
        <f>C24/C28</f>
        <v>0.24269662921348314</v>
      </c>
      <c r="E24" s="7">
        <v>160</v>
      </c>
      <c r="F24" s="9">
        <f>E24/E28</f>
        <v>0.46647230320699706</v>
      </c>
      <c r="G24" s="8">
        <f t="shared" si="0"/>
        <v>52</v>
      </c>
    </row>
    <row r="25" spans="1:7" x14ac:dyDescent="0.3">
      <c r="A25" s="7"/>
      <c r="B25" s="7" t="s">
        <v>3</v>
      </c>
      <c r="C25" s="7">
        <v>289</v>
      </c>
      <c r="D25" s="9"/>
      <c r="E25" s="7">
        <v>155</v>
      </c>
      <c r="F25" s="9"/>
      <c r="G25" s="8">
        <f t="shared" si="0"/>
        <v>-134</v>
      </c>
    </row>
    <row r="26" spans="1:7" x14ac:dyDescent="0.3">
      <c r="A26" s="7"/>
      <c r="B26" s="7" t="s">
        <v>8</v>
      </c>
      <c r="C26" s="7"/>
      <c r="D26" s="9"/>
      <c r="E26" s="7">
        <v>16</v>
      </c>
      <c r="F26" s="9"/>
      <c r="G26" s="8">
        <f t="shared" si="0"/>
        <v>16</v>
      </c>
    </row>
    <row r="27" spans="1:7" x14ac:dyDescent="0.3">
      <c r="A27" s="7"/>
      <c r="B27" s="7" t="s">
        <v>4</v>
      </c>
      <c r="C27" s="7">
        <v>48</v>
      </c>
      <c r="D27" s="9"/>
      <c r="E27" s="7">
        <v>12</v>
      </c>
      <c r="F27" s="9"/>
      <c r="G27" s="8">
        <f t="shared" si="0"/>
        <v>-36</v>
      </c>
    </row>
    <row r="28" spans="1:7" s="3" customFormat="1" x14ac:dyDescent="0.3">
      <c r="A28" s="10" t="s">
        <v>24</v>
      </c>
      <c r="B28" s="10"/>
      <c r="C28" s="10">
        <v>445</v>
      </c>
      <c r="D28" s="9"/>
      <c r="E28" s="10">
        <v>343</v>
      </c>
      <c r="F28" s="9"/>
      <c r="G28" s="8">
        <f t="shared" si="0"/>
        <v>-102</v>
      </c>
    </row>
    <row r="29" spans="1:7" x14ac:dyDescent="0.3">
      <c r="A29" s="7" t="s">
        <v>10</v>
      </c>
      <c r="B29" s="7" t="s">
        <v>2</v>
      </c>
      <c r="C29" s="7">
        <v>98</v>
      </c>
      <c r="D29" s="9">
        <f>C29/C32</f>
        <v>0.1991869918699187</v>
      </c>
      <c r="E29" s="7">
        <v>128</v>
      </c>
      <c r="F29" s="9">
        <f>E29/E32</f>
        <v>0.30843373493975906</v>
      </c>
      <c r="G29" s="8">
        <f t="shared" si="0"/>
        <v>30</v>
      </c>
    </row>
    <row r="30" spans="1:7" x14ac:dyDescent="0.3">
      <c r="A30" s="7"/>
      <c r="B30" s="7" t="s">
        <v>3</v>
      </c>
      <c r="C30" s="7">
        <v>336</v>
      </c>
      <c r="D30" s="9"/>
      <c r="E30" s="7">
        <v>213</v>
      </c>
      <c r="F30" s="9"/>
      <c r="G30" s="8">
        <f t="shared" si="0"/>
        <v>-123</v>
      </c>
    </row>
    <row r="31" spans="1:7" x14ac:dyDescent="0.3">
      <c r="A31" s="7"/>
      <c r="B31" s="7" t="s">
        <v>8</v>
      </c>
      <c r="C31" s="7">
        <v>58</v>
      </c>
      <c r="D31" s="9"/>
      <c r="E31" s="7">
        <v>74</v>
      </c>
      <c r="F31" s="9"/>
      <c r="G31" s="8">
        <f t="shared" si="0"/>
        <v>16</v>
      </c>
    </row>
    <row r="32" spans="1:7" s="3" customFormat="1" x14ac:dyDescent="0.3">
      <c r="A32" s="10" t="s">
        <v>25</v>
      </c>
      <c r="B32" s="10"/>
      <c r="C32" s="10">
        <v>492</v>
      </c>
      <c r="D32" s="9"/>
      <c r="E32" s="10">
        <v>415</v>
      </c>
      <c r="F32" s="9"/>
      <c r="G32" s="8">
        <f t="shared" si="0"/>
        <v>-77</v>
      </c>
    </row>
    <row r="33" spans="1:7" x14ac:dyDescent="0.3">
      <c r="A33" s="7" t="s">
        <v>11</v>
      </c>
      <c r="B33" s="7" t="s">
        <v>2</v>
      </c>
      <c r="C33" s="7">
        <v>34</v>
      </c>
      <c r="D33" s="9">
        <f>C33/C37</f>
        <v>0.13076923076923078</v>
      </c>
      <c r="E33" s="7">
        <v>34</v>
      </c>
      <c r="F33" s="9">
        <f>E33/E37</f>
        <v>0.13934426229508196</v>
      </c>
      <c r="G33" s="8">
        <f t="shared" si="0"/>
        <v>0</v>
      </c>
    </row>
    <row r="34" spans="1:7" x14ac:dyDescent="0.3">
      <c r="A34" s="7"/>
      <c r="B34" s="7" t="s">
        <v>3</v>
      </c>
      <c r="C34" s="7">
        <v>130</v>
      </c>
      <c r="D34" s="9"/>
      <c r="E34" s="7">
        <v>128</v>
      </c>
      <c r="F34" s="9"/>
      <c r="G34" s="8">
        <f t="shared" si="0"/>
        <v>-2</v>
      </c>
    </row>
    <row r="35" spans="1:7" x14ac:dyDescent="0.3">
      <c r="A35" s="7"/>
      <c r="B35" s="7" t="s">
        <v>8</v>
      </c>
      <c r="C35" s="7">
        <v>56</v>
      </c>
      <c r="D35" s="9"/>
      <c r="E35" s="7">
        <v>64</v>
      </c>
      <c r="F35" s="9"/>
      <c r="G35" s="8">
        <f t="shared" si="0"/>
        <v>8</v>
      </c>
    </row>
    <row r="36" spans="1:7" x14ac:dyDescent="0.3">
      <c r="A36" s="7"/>
      <c r="B36" s="7" t="s">
        <v>4</v>
      </c>
      <c r="C36" s="7">
        <v>40</v>
      </c>
      <c r="D36" s="9"/>
      <c r="E36" s="7">
        <v>18</v>
      </c>
      <c r="F36" s="9"/>
      <c r="G36" s="8">
        <f t="shared" si="0"/>
        <v>-22</v>
      </c>
    </row>
    <row r="37" spans="1:7" s="3" customFormat="1" x14ac:dyDescent="0.3">
      <c r="A37" s="10" t="s">
        <v>26</v>
      </c>
      <c r="B37" s="10"/>
      <c r="C37" s="10">
        <v>260</v>
      </c>
      <c r="D37" s="9">
        <v>0</v>
      </c>
      <c r="E37" s="10">
        <v>244</v>
      </c>
      <c r="F37" s="9">
        <v>0</v>
      </c>
      <c r="G37" s="8">
        <f t="shared" si="0"/>
        <v>-16</v>
      </c>
    </row>
    <row r="38" spans="1:7" x14ac:dyDescent="0.3">
      <c r="A38" s="7" t="s">
        <v>12</v>
      </c>
      <c r="B38" s="7" t="s">
        <v>3</v>
      </c>
      <c r="C38" s="7">
        <v>33</v>
      </c>
      <c r="D38" s="9"/>
      <c r="E38" s="7">
        <v>22</v>
      </c>
      <c r="F38" s="9"/>
      <c r="G38" s="8">
        <f t="shared" si="0"/>
        <v>-11</v>
      </c>
    </row>
    <row r="39" spans="1:7" x14ac:dyDescent="0.3">
      <c r="A39" s="7"/>
      <c r="B39" s="7" t="s">
        <v>4</v>
      </c>
      <c r="C39" s="7">
        <v>32</v>
      </c>
      <c r="D39" s="9"/>
      <c r="E39" s="7">
        <v>24</v>
      </c>
      <c r="F39" s="9"/>
      <c r="G39" s="8">
        <f t="shared" ref="G39:G57" si="1">E39-C39</f>
        <v>-8</v>
      </c>
    </row>
    <row r="40" spans="1:7" s="3" customFormat="1" x14ac:dyDescent="0.3">
      <c r="A40" s="10" t="s">
        <v>27</v>
      </c>
      <c r="B40" s="10"/>
      <c r="C40" s="10">
        <v>65</v>
      </c>
      <c r="D40" s="9"/>
      <c r="E40" s="10">
        <v>46</v>
      </c>
      <c r="F40" s="9"/>
      <c r="G40" s="8">
        <f t="shared" si="1"/>
        <v>-19</v>
      </c>
    </row>
    <row r="41" spans="1:7" x14ac:dyDescent="0.3">
      <c r="A41" s="7" t="s">
        <v>13</v>
      </c>
      <c r="B41" s="7" t="s">
        <v>2</v>
      </c>
      <c r="C41" s="7">
        <v>52</v>
      </c>
      <c r="D41" s="9">
        <f>C41/C44</f>
        <v>0.39393939393939392</v>
      </c>
      <c r="E41" s="7">
        <v>14</v>
      </c>
      <c r="F41" s="9">
        <f>E41/E44</f>
        <v>0.11023622047244094</v>
      </c>
      <c r="G41" s="8">
        <f t="shared" si="1"/>
        <v>-38</v>
      </c>
    </row>
    <row r="42" spans="1:7" x14ac:dyDescent="0.3">
      <c r="A42" s="7"/>
      <c r="B42" s="7" t="s">
        <v>3</v>
      </c>
      <c r="C42" s="7">
        <v>78</v>
      </c>
      <c r="D42" s="9"/>
      <c r="E42" s="7">
        <v>111</v>
      </c>
      <c r="F42" s="9"/>
      <c r="G42" s="8">
        <f t="shared" si="1"/>
        <v>33</v>
      </c>
    </row>
    <row r="43" spans="1:7" x14ac:dyDescent="0.3">
      <c r="A43" s="7"/>
      <c r="B43" s="7" t="s">
        <v>4</v>
      </c>
      <c r="C43" s="7">
        <v>2</v>
      </c>
      <c r="D43" s="9"/>
      <c r="E43" s="7">
        <v>2</v>
      </c>
      <c r="F43" s="9"/>
      <c r="G43" s="8">
        <f t="shared" si="1"/>
        <v>0</v>
      </c>
    </row>
    <row r="44" spans="1:7" s="3" customFormat="1" x14ac:dyDescent="0.3">
      <c r="A44" s="10" t="s">
        <v>28</v>
      </c>
      <c r="B44" s="10"/>
      <c r="C44" s="10">
        <v>132</v>
      </c>
      <c r="D44" s="9"/>
      <c r="E44" s="10">
        <v>127</v>
      </c>
      <c r="F44" s="9"/>
      <c r="G44" s="8">
        <f t="shared" si="1"/>
        <v>-5</v>
      </c>
    </row>
    <row r="45" spans="1:7" x14ac:dyDescent="0.3">
      <c r="A45" s="7" t="s">
        <v>31</v>
      </c>
      <c r="B45" s="7" t="s">
        <v>2</v>
      </c>
      <c r="C45" s="7">
        <v>1</v>
      </c>
      <c r="D45" s="9">
        <f>C45/C49</f>
        <v>4.7846889952153108E-3</v>
      </c>
      <c r="E45" s="7"/>
      <c r="F45" s="9">
        <f>E45/E49</f>
        <v>0</v>
      </c>
      <c r="G45" s="8">
        <f t="shared" si="1"/>
        <v>-1</v>
      </c>
    </row>
    <row r="46" spans="1:7" x14ac:dyDescent="0.3">
      <c r="A46" s="7"/>
      <c r="B46" s="7" t="s">
        <v>3</v>
      </c>
      <c r="C46" s="7">
        <v>130</v>
      </c>
      <c r="D46" s="9"/>
      <c r="E46" s="7">
        <v>121</v>
      </c>
      <c r="F46" s="9"/>
      <c r="G46" s="8">
        <f t="shared" si="1"/>
        <v>-9</v>
      </c>
    </row>
    <row r="47" spans="1:7" s="3" customFormat="1" x14ac:dyDescent="0.3">
      <c r="A47" s="10" t="s">
        <v>32</v>
      </c>
      <c r="B47" s="10"/>
      <c r="C47" s="10">
        <v>131</v>
      </c>
      <c r="D47" s="9"/>
      <c r="E47" s="10">
        <v>121</v>
      </c>
      <c r="F47" s="9"/>
      <c r="G47" s="8">
        <f t="shared" si="1"/>
        <v>-10</v>
      </c>
    </row>
    <row r="48" spans="1:7" x14ac:dyDescent="0.3">
      <c r="A48" s="7" t="s">
        <v>14</v>
      </c>
      <c r="B48" s="7" t="s">
        <v>2</v>
      </c>
      <c r="C48" s="7">
        <v>221</v>
      </c>
      <c r="D48" s="9">
        <f>C48/C51</f>
        <v>0.51395348837209298</v>
      </c>
      <c r="E48" s="7">
        <v>207</v>
      </c>
      <c r="F48" s="9">
        <f>E48/E51</f>
        <v>0.48705882352941177</v>
      </c>
      <c r="G48" s="8">
        <f t="shared" si="1"/>
        <v>-14</v>
      </c>
    </row>
    <row r="49" spans="1:7" x14ac:dyDescent="0.3">
      <c r="A49" s="7"/>
      <c r="B49" s="7" t="s">
        <v>3</v>
      </c>
      <c r="C49" s="7">
        <v>209</v>
      </c>
      <c r="D49" s="9"/>
      <c r="E49" s="7">
        <v>200</v>
      </c>
      <c r="F49" s="9"/>
      <c r="G49" s="8">
        <f t="shared" si="1"/>
        <v>-9</v>
      </c>
    </row>
    <row r="50" spans="1:7" x14ac:dyDescent="0.3">
      <c r="A50" s="7"/>
      <c r="B50" s="7" t="s">
        <v>8</v>
      </c>
      <c r="C50" s="7"/>
      <c r="D50" s="9"/>
      <c r="E50" s="7">
        <v>18</v>
      </c>
      <c r="F50" s="9"/>
      <c r="G50" s="8">
        <f t="shared" si="1"/>
        <v>18</v>
      </c>
    </row>
    <row r="51" spans="1:7" s="3" customFormat="1" x14ac:dyDescent="0.3">
      <c r="A51" s="10" t="s">
        <v>29</v>
      </c>
      <c r="B51" s="10"/>
      <c r="C51" s="10">
        <v>430</v>
      </c>
      <c r="D51" s="9"/>
      <c r="E51" s="10">
        <v>425</v>
      </c>
      <c r="F51" s="9"/>
      <c r="G51" s="8">
        <f t="shared" si="1"/>
        <v>-5</v>
      </c>
    </row>
    <row r="52" spans="1:7" x14ac:dyDescent="0.3">
      <c r="A52" s="7" t="s">
        <v>15</v>
      </c>
      <c r="B52" s="7" t="s">
        <v>2</v>
      </c>
      <c r="C52" s="7">
        <v>71</v>
      </c>
      <c r="D52" s="9">
        <f>C52/C56</f>
        <v>0.10260115606936417</v>
      </c>
      <c r="E52" s="7">
        <v>100</v>
      </c>
      <c r="F52" s="9">
        <f>E52/E56</f>
        <v>0.14684287812041116</v>
      </c>
      <c r="G52" s="8">
        <f t="shared" si="1"/>
        <v>29</v>
      </c>
    </row>
    <row r="53" spans="1:7" x14ac:dyDescent="0.3">
      <c r="A53" s="7"/>
      <c r="B53" s="7" t="s">
        <v>3</v>
      </c>
      <c r="C53" s="7">
        <v>478</v>
      </c>
      <c r="D53" s="9"/>
      <c r="E53" s="7">
        <v>476</v>
      </c>
      <c r="F53" s="9"/>
      <c r="G53" s="8">
        <f t="shared" si="1"/>
        <v>-2</v>
      </c>
    </row>
    <row r="54" spans="1:7" x14ac:dyDescent="0.3">
      <c r="A54" s="7"/>
      <c r="B54" s="7" t="s">
        <v>8</v>
      </c>
      <c r="C54" s="7">
        <v>19</v>
      </c>
      <c r="D54" s="9"/>
      <c r="E54" s="7">
        <v>11</v>
      </c>
      <c r="F54" s="9"/>
      <c r="G54" s="8">
        <f t="shared" si="1"/>
        <v>-8</v>
      </c>
    </row>
    <row r="55" spans="1:7" x14ac:dyDescent="0.3">
      <c r="A55" s="7"/>
      <c r="B55" s="7" t="s">
        <v>4</v>
      </c>
      <c r="C55" s="7">
        <v>124</v>
      </c>
      <c r="D55" s="9"/>
      <c r="E55" s="7">
        <v>94</v>
      </c>
      <c r="F55" s="9"/>
      <c r="G55" s="8">
        <f t="shared" si="1"/>
        <v>-30</v>
      </c>
    </row>
    <row r="56" spans="1:7" s="3" customFormat="1" x14ac:dyDescent="0.3">
      <c r="A56" s="10" t="s">
        <v>30</v>
      </c>
      <c r="B56" s="10"/>
      <c r="C56" s="10">
        <v>692</v>
      </c>
      <c r="D56" s="9"/>
      <c r="E56" s="10">
        <v>681</v>
      </c>
      <c r="F56" s="9"/>
      <c r="G56" s="8">
        <f t="shared" si="1"/>
        <v>-11</v>
      </c>
    </row>
    <row r="57" spans="1:7" s="3" customFormat="1" ht="24.75" customHeight="1" x14ac:dyDescent="0.3">
      <c r="A57" s="10" t="s">
        <v>16</v>
      </c>
      <c r="B57" s="10"/>
      <c r="C57" s="10">
        <v>4188</v>
      </c>
      <c r="D57" s="9"/>
      <c r="E57" s="10">
        <v>3839</v>
      </c>
      <c r="F57" s="9"/>
      <c r="G57" s="8">
        <f t="shared" si="1"/>
        <v>-349</v>
      </c>
    </row>
    <row r="58" spans="1:7" x14ac:dyDescent="0.3">
      <c r="B58" s="7" t="s">
        <v>34</v>
      </c>
      <c r="C58" s="7"/>
      <c r="D58" s="7"/>
      <c r="E58" s="7"/>
      <c r="F58" s="7"/>
      <c r="G58" s="8"/>
    </row>
    <row r="59" spans="1:7" x14ac:dyDescent="0.3">
      <c r="B59" s="7" t="s">
        <v>2</v>
      </c>
      <c r="C59" s="12">
        <v>1045</v>
      </c>
      <c r="D59" s="9">
        <f>C59/C63</f>
        <v>0.24952244508118435</v>
      </c>
      <c r="E59" s="12">
        <v>941</v>
      </c>
      <c r="F59" s="9">
        <f>E59/E63</f>
        <v>0.24511591560302162</v>
      </c>
      <c r="G59" s="8">
        <f>E59-C59</f>
        <v>-104</v>
      </c>
    </row>
    <row r="60" spans="1:7" x14ac:dyDescent="0.3">
      <c r="B60" s="7" t="s">
        <v>3</v>
      </c>
      <c r="C60" s="12">
        <v>2559</v>
      </c>
      <c r="D60" s="7"/>
      <c r="E60" s="12">
        <v>2257</v>
      </c>
      <c r="F60" s="7"/>
      <c r="G60" s="8">
        <f>E60-C60</f>
        <v>-302</v>
      </c>
    </row>
    <row r="61" spans="1:7" x14ac:dyDescent="0.3">
      <c r="B61" s="7" t="s">
        <v>8</v>
      </c>
      <c r="C61" s="12">
        <v>251</v>
      </c>
      <c r="D61" s="7"/>
      <c r="E61" s="12">
        <v>338</v>
      </c>
      <c r="F61" s="7"/>
      <c r="G61" s="8">
        <f>E61-C61</f>
        <v>87</v>
      </c>
    </row>
    <row r="62" spans="1:7" x14ac:dyDescent="0.3">
      <c r="B62" s="7" t="s">
        <v>4</v>
      </c>
      <c r="C62" s="12">
        <v>333</v>
      </c>
      <c r="D62" s="7"/>
      <c r="E62" s="12">
        <v>303</v>
      </c>
      <c r="F62" s="7"/>
      <c r="G62" s="8">
        <f>E62-C62</f>
        <v>-30</v>
      </c>
    </row>
    <row r="63" spans="1:7" x14ac:dyDescent="0.3">
      <c r="B63" s="7" t="s">
        <v>16</v>
      </c>
      <c r="C63" s="12">
        <v>4188</v>
      </c>
      <c r="D63" s="7"/>
      <c r="E63" s="12">
        <v>3839</v>
      </c>
      <c r="F63" s="7"/>
      <c r="G63" s="8">
        <f>E63-C63</f>
        <v>-349</v>
      </c>
    </row>
    <row r="64" spans="1:7" x14ac:dyDescent="0.3">
      <c r="B64" s="1"/>
      <c r="C64" s="1"/>
      <c r="G64"/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Roll</dc:creator>
  <cp:lastModifiedBy>Julie Orning</cp:lastModifiedBy>
  <cp:lastPrinted>2019-04-25T10:49:41Z</cp:lastPrinted>
  <dcterms:created xsi:type="dcterms:W3CDTF">2019-04-24T08:43:27Z</dcterms:created>
  <dcterms:modified xsi:type="dcterms:W3CDTF">2019-04-25T11:42:40Z</dcterms:modified>
</cp:coreProperties>
</file>