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ant.uio.no\los-sadm-felles\Felles\Utvalg, komiteer og nemnder\Utdanningskomiteen\Møter\Møter 2022\Møte nr. 3 - 26. april\"/>
    </mc:Choice>
  </mc:AlternateContent>
  <bookViews>
    <workbookView xWindow="0" yWindow="0" windowWidth="19368" windowHeight="861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J9" i="1"/>
  <c r="L9" i="1"/>
  <c r="K9" i="1"/>
  <c r="D9" i="1"/>
  <c r="E9" i="1"/>
  <c r="F9" i="1"/>
  <c r="G9" i="1"/>
  <c r="M3" i="1"/>
  <c r="Q3" i="1" s="1"/>
  <c r="M7" i="1"/>
  <c r="Q7" i="1" s="1"/>
  <c r="M6" i="1"/>
  <c r="Q6" i="1" s="1"/>
  <c r="M5" i="1"/>
  <c r="Q5" i="1" s="1"/>
  <c r="M4" i="1"/>
  <c r="Q4" i="1" s="1"/>
  <c r="H6" i="1"/>
  <c r="H3" i="1"/>
  <c r="O3" i="1" s="1"/>
  <c r="H4" i="1"/>
  <c r="O4" i="1" s="1"/>
  <c r="H5" i="1"/>
  <c r="H7" i="1"/>
  <c r="O7" i="1" s="1"/>
  <c r="O6" i="1" l="1"/>
  <c r="O5" i="1"/>
  <c r="H9" i="1"/>
  <c r="M9" i="1"/>
</calcChain>
</file>

<file path=xl/sharedStrings.xml><?xml version="1.0" encoding="utf-8"?>
<sst xmlns="http://schemas.openxmlformats.org/spreadsheetml/2006/main" count="33" uniqueCount="32">
  <si>
    <t>Kontaktperson</t>
  </si>
  <si>
    <t>Jan Magnus Aronsen, janmar@uio.no</t>
  </si>
  <si>
    <t>TOTALT:</t>
  </si>
  <si>
    <t>Tittel</t>
  </si>
  <si>
    <t>Sammendrag</t>
  </si>
  <si>
    <t>Kommentarer</t>
  </si>
  <si>
    <t>Totalt</t>
  </si>
  <si>
    <t>BELØP SØKT</t>
  </si>
  <si>
    <t>Leif Erling Jensen, leifej@uio.no</t>
  </si>
  <si>
    <t>Julianne Krohn-Hansen, juliannk@uio.no</t>
  </si>
  <si>
    <t>Siri Marie Aamodt, sirimaa@uio.no</t>
  </si>
  <si>
    <t>Melanie Kirmess, melaniek@uio.no</t>
  </si>
  <si>
    <t>OD-DigPed</t>
  </si>
  <si>
    <t>HF:Studio</t>
  </si>
  <si>
    <t>EILIN (SV)</t>
  </si>
  <si>
    <t>Adapt (MED)</t>
  </si>
  <si>
    <t>IDEA (UV)</t>
  </si>
  <si>
    <t>MOTTATTE SØKNADER</t>
  </si>
  <si>
    <t>FORSLAG TIL TILDELING</t>
  </si>
  <si>
    <t>Etablering av digitalt læringssenter. 30% stilling over tre år og 350 000 til "infrastruktur for Flipped Class room".</t>
  </si>
  <si>
    <t>Videreføring av EILIN. 30% av lønnskostnadene til studentmedarbeidere og vitenskapelige assistenter (deltidsstillinger)</t>
  </si>
  <si>
    <t>Har utviklet en web-basert plattform (Adapt) som driftes i pilotversjon av et eksternt konsulentselskap. Vil videreutvikle og overføre drift til UiO. 30% av en 100% stilling i tre år.</t>
  </si>
  <si>
    <t>Videreføring av IDEA. 30% finansiering av to deltidsstillinger i tre år: videopedagog og IDEA-koordinator.</t>
  </si>
  <si>
    <t>Videreføring av EILIN. 30% av lønnskostnadene til studentmedarbeidere og vitenskapelige assistenter (deltidsstillinger).</t>
  </si>
  <si>
    <t>Totalt tildelt 2021 + 2022</t>
  </si>
  <si>
    <t>Tildelt 2021</t>
  </si>
  <si>
    <t>Trukket fra søkebeløp</t>
  </si>
  <si>
    <t>I tillegg til lønnsmidler søkes det om 350 000 til utstyr til flipped classroom. Disse 350 000 trekkes fra tildelingsbeløpet</t>
  </si>
  <si>
    <t>Fikk minst i 2021, men søker til gjengjeld om mest i 2022. Tildelingsbeløpet reduseres med 140 000</t>
  </si>
  <si>
    <t>Det søkes om midler til drift og videreutvikling av en web-basert plattform. Plattformen kan ikke anses som en støttetjeneste for utvikling av den pedagogiske IT-kompetansen ved fakultetet. Selv om prosjektet vil kunne bidra til å utvikle det digitale læringsmiljøet ved MED, er ikke kompetanseutvikling rundt IT i utdanning det primære målet. Søknaden faller derfor utenfor rammene for utlysningen.</t>
  </si>
  <si>
    <t>En av de som fikk mest i 2021. Tildelingsbeløpet reduseres med 213864</t>
  </si>
  <si>
    <t>En av de som fikk mest i 2021. Tildelingsbeløpet reduseres me 213596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</si>
</sst>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0" fillId="2" borderId="0" xfId="0" applyFill="1"/>
    <xf numFmtId="0" fontId="0" fillId="0" borderId="0" xfId="0" applyBorder="1" applyAlignment="1">
      <alignment wrapText="1"/>
    </xf>
    <xf numFmtId="0" fontId="3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3" borderId="1" xfId="0" applyFont="1" applyFill="1" applyBorder="1" applyAlignment="1">
      <alignment wrapText="1"/>
    </xf>
    <xf numFmtId="3" fontId="0" fillId="3" borderId="1" xfId="0" applyNumberFormat="1" applyFill="1" applyBorder="1"/>
    <xf numFmtId="3" fontId="4" fillId="0" borderId="1" xfId="0" applyNumberFormat="1" applyFont="1" applyBorder="1" applyAlignment="1">
      <alignment wrapText="1"/>
    </xf>
    <xf numFmtId="3" fontId="0" fillId="0" borderId="1" xfId="0" applyNumberFormat="1" applyBorder="1"/>
    <xf numFmtId="3" fontId="4" fillId="3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5" fillId="3" borderId="1" xfId="1" applyFill="1" applyBorder="1" applyAlignment="1">
      <alignment horizontal="left" vertical="center" wrapText="1"/>
    </xf>
    <xf numFmtId="0" fontId="5" fillId="0" borderId="1" xfId="1" applyBorder="1" applyAlignment="1">
      <alignment horizontal="left" vertical="center" wrapText="1"/>
    </xf>
    <xf numFmtId="0" fontId="4" fillId="0" borderId="1" xfId="0" applyFont="1" applyFill="1" applyBorder="1" applyAlignment="1">
      <alignment wrapText="1"/>
    </xf>
    <xf numFmtId="3" fontId="0" fillId="5" borderId="1" xfId="0" applyNumberFormat="1" applyFill="1" applyBorder="1"/>
    <xf numFmtId="3" fontId="4" fillId="5" borderId="1" xfId="0" applyNumberFormat="1" applyFont="1" applyFill="1" applyBorder="1" applyAlignment="1">
      <alignment wrapText="1"/>
    </xf>
    <xf numFmtId="3" fontId="0" fillId="6" borderId="1" xfId="0" applyNumberFormat="1" applyFill="1" applyBorder="1"/>
    <xf numFmtId="3" fontId="4" fillId="6" borderId="1" xfId="0" applyNumberFormat="1" applyFont="1" applyFill="1" applyBorder="1" applyAlignment="1">
      <alignment wrapText="1"/>
    </xf>
    <xf numFmtId="3" fontId="0" fillId="6" borderId="1" xfId="0" applyNumberFormat="1" applyFill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3" fontId="0" fillId="3" borderId="1" xfId="0" applyNumberFormat="1" applyFont="1" applyFill="1" applyBorder="1"/>
    <xf numFmtId="0" fontId="1" fillId="0" borderId="1" xfId="0" applyFont="1" applyBorder="1" applyAlignment="1">
      <alignment horizontal="right"/>
    </xf>
    <xf numFmtId="3" fontId="1" fillId="6" borderId="1" xfId="0" applyNumberFormat="1" applyFont="1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0" fillId="4" borderId="0" xfId="0" applyFill="1"/>
    <xf numFmtId="0" fontId="0" fillId="4" borderId="0" xfId="0" applyFill="1" applyBorder="1"/>
    <xf numFmtId="3" fontId="0" fillId="4" borderId="0" xfId="0" applyNumberFormat="1" applyFill="1" applyBorder="1"/>
    <xf numFmtId="3" fontId="1" fillId="6" borderId="1" xfId="0" applyNumberFormat="1" applyFont="1" applyFill="1" applyBorder="1"/>
    <xf numFmtId="0" fontId="1" fillId="4" borderId="0" xfId="0" applyFont="1" applyFill="1" applyBorder="1" applyAlignment="1">
      <alignment wrapText="1"/>
    </xf>
    <xf numFmtId="3" fontId="0" fillId="4" borderId="0" xfId="0" applyNumberFormat="1" applyFill="1" applyBorder="1" applyAlignment="1">
      <alignment wrapText="1"/>
    </xf>
    <xf numFmtId="0" fontId="1" fillId="4" borderId="1" xfId="0" applyFont="1" applyFill="1" applyBorder="1"/>
    <xf numFmtId="3" fontId="0" fillId="4" borderId="1" xfId="0" applyNumberFormat="1" applyFill="1" applyBorder="1"/>
    <xf numFmtId="0" fontId="2" fillId="7" borderId="0" xfId="0" applyFont="1" applyFill="1" applyBorder="1" applyAlignment="1">
      <alignment wrapText="1"/>
    </xf>
    <xf numFmtId="3" fontId="6" fillId="6" borderId="1" xfId="0" applyNumberFormat="1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6" fillId="6" borderId="1" xfId="0" applyFont="1" applyFill="1" applyBorder="1" applyAlignment="1">
      <alignment wrapText="1"/>
    </xf>
    <xf numFmtId="0" fontId="0" fillId="5" borderId="0" xfId="0" applyFont="1" applyFill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2" fillId="7" borderId="2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-int.usit.uio.no/om/it-dir/strategi/masterplan/sk/sk-itu/portefolje/2022/soknader/sv-eilin.pdf" TargetMode="External"/><Relationship Id="rId2" Type="http://schemas.openxmlformats.org/officeDocument/2006/relationships/hyperlink" Target="https://www-int.usit.uio.no/om/it-dir/strategi/masterplan/sk/sk-itu/portefolje/2022/soknader/hf-studio.pdf" TargetMode="External"/><Relationship Id="rId1" Type="http://schemas.openxmlformats.org/officeDocument/2006/relationships/hyperlink" Target="https://www-int.usit.uio.no/om/it-dir/strategi/masterplan/sk/sk-itu/portefolje/2022/soknader/od-digped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-int.usit.uio.no/om/it-dir/strategi/masterplan/sk/sk-itu/portefolje/2022/soknader/uv-idea.pdf" TargetMode="External"/><Relationship Id="rId4" Type="http://schemas.openxmlformats.org/officeDocument/2006/relationships/hyperlink" Target="https://www-int.usit.uio.no/om/it-dir/strategi/masterplan/sk/sk-itu/portefolje/2022/soknader/med-adap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8"/>
  <sheetViews>
    <sheetView tabSelected="1" topLeftCell="A5" zoomScale="94" zoomScaleNormal="75" workbookViewId="0">
      <selection activeCell="H9" sqref="H9"/>
    </sheetView>
  </sheetViews>
  <sheetFormatPr defaultRowHeight="14.4" x14ac:dyDescent="0.3"/>
  <cols>
    <col min="1" max="1" width="11.5546875" customWidth="1"/>
    <col min="2" max="2" width="16.44140625" customWidth="1"/>
    <col min="3" max="3" width="35.44140625" customWidth="1"/>
    <col min="4" max="4" width="12.109375" customWidth="1"/>
    <col min="5" max="5" width="11.33203125" customWidth="1"/>
    <col min="6" max="6" width="10.5546875" customWidth="1"/>
    <col min="7" max="7" width="9.6640625" customWidth="1"/>
    <col min="8" max="8" width="11.33203125" customWidth="1"/>
    <col min="9" max="9" width="9" customWidth="1"/>
    <col min="10" max="10" width="8.5546875" customWidth="1"/>
    <col min="11" max="11" width="8.77734375" customWidth="1"/>
    <col min="13" max="13" width="10.88671875" customWidth="1"/>
    <col min="14" max="14" width="27.6640625" customWidth="1"/>
    <col min="15" max="15" width="19.44140625" customWidth="1"/>
    <col min="16" max="16" width="11.5546875" customWidth="1"/>
    <col min="17" max="17" width="22.5546875" customWidth="1"/>
  </cols>
  <sheetData>
    <row r="1" spans="1:50" ht="60" customHeight="1" x14ac:dyDescent="0.45">
      <c r="A1" s="37" t="s">
        <v>17</v>
      </c>
      <c r="B1" s="37"/>
      <c r="C1" s="37"/>
      <c r="D1" s="38" t="s">
        <v>7</v>
      </c>
      <c r="E1" s="39"/>
      <c r="F1" s="39"/>
      <c r="G1" s="39"/>
      <c r="H1" s="39"/>
      <c r="I1" s="37" t="s">
        <v>18</v>
      </c>
      <c r="J1" s="37"/>
      <c r="K1" s="37"/>
      <c r="L1" s="37"/>
      <c r="M1" s="37"/>
      <c r="N1" s="37"/>
      <c r="O1" s="32"/>
      <c r="P1" s="32"/>
      <c r="Q1" s="32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</row>
    <row r="2" spans="1:50" ht="15.6" x14ac:dyDescent="0.3">
      <c r="A2" s="3" t="s">
        <v>3</v>
      </c>
      <c r="B2" s="3" t="s">
        <v>0</v>
      </c>
      <c r="C2" s="3" t="s">
        <v>4</v>
      </c>
      <c r="D2" s="3">
        <v>2022</v>
      </c>
      <c r="E2" s="3">
        <v>2023</v>
      </c>
      <c r="F2" s="3">
        <v>2024</v>
      </c>
      <c r="G2" s="3">
        <v>2025</v>
      </c>
      <c r="H2" s="3" t="s">
        <v>6</v>
      </c>
      <c r="I2" s="3">
        <v>2022</v>
      </c>
      <c r="J2" s="3">
        <v>2023</v>
      </c>
      <c r="K2" s="3">
        <v>2024</v>
      </c>
      <c r="L2" s="3">
        <v>2025</v>
      </c>
      <c r="M2" s="3" t="s">
        <v>6</v>
      </c>
      <c r="N2" s="10" t="s">
        <v>5</v>
      </c>
      <c r="O2" s="30" t="s">
        <v>26</v>
      </c>
      <c r="P2" s="30" t="s">
        <v>25</v>
      </c>
      <c r="Q2" s="30" t="s">
        <v>24</v>
      </c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</row>
    <row r="3" spans="1:50" s="1" customFormat="1" ht="67.8" customHeight="1" x14ac:dyDescent="0.3">
      <c r="A3" s="11" t="s">
        <v>12</v>
      </c>
      <c r="B3" s="5" t="s">
        <v>8</v>
      </c>
      <c r="C3" s="5" t="s">
        <v>19</v>
      </c>
      <c r="D3" s="20">
        <v>582346</v>
      </c>
      <c r="E3" s="6">
        <v>235793</v>
      </c>
      <c r="F3" s="6">
        <v>239309</v>
      </c>
      <c r="G3" s="6">
        <v>0</v>
      </c>
      <c r="H3" s="9">
        <f>SUM(D3:G3)</f>
        <v>1057448</v>
      </c>
      <c r="I3" s="16">
        <v>235000</v>
      </c>
      <c r="J3" s="16">
        <v>235000</v>
      </c>
      <c r="K3" s="16">
        <v>235000</v>
      </c>
      <c r="L3" s="16">
        <v>0</v>
      </c>
      <c r="M3" s="17">
        <f>SUM(I3:L3)</f>
        <v>705000</v>
      </c>
      <c r="N3" s="33" t="s">
        <v>27</v>
      </c>
      <c r="O3" s="31">
        <f>SUM(H3-M3)</f>
        <v>352448</v>
      </c>
      <c r="P3" s="31">
        <v>439994</v>
      </c>
      <c r="Q3" s="31">
        <f>SUM(M3+P3)</f>
        <v>1144994</v>
      </c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</row>
    <row r="4" spans="1:50" ht="51" customHeight="1" x14ac:dyDescent="0.3">
      <c r="A4" s="12" t="s">
        <v>13</v>
      </c>
      <c r="B4" s="4" t="s">
        <v>9</v>
      </c>
      <c r="C4" s="13" t="s">
        <v>20</v>
      </c>
      <c r="D4" s="7">
        <v>279288</v>
      </c>
      <c r="E4" s="8">
        <v>279288</v>
      </c>
      <c r="F4" s="8">
        <v>279288</v>
      </c>
      <c r="G4" s="8">
        <v>0</v>
      </c>
      <c r="H4" s="7">
        <f>SUM(D4:G4)</f>
        <v>837864</v>
      </c>
      <c r="I4" s="15">
        <v>208000</v>
      </c>
      <c r="J4" s="14">
        <v>208000</v>
      </c>
      <c r="K4" s="14">
        <v>208000</v>
      </c>
      <c r="L4" s="14">
        <v>0</v>
      </c>
      <c r="M4" s="15">
        <f>SUM(I4:L4)</f>
        <v>624000</v>
      </c>
      <c r="N4" s="34" t="s">
        <v>30</v>
      </c>
      <c r="O4" s="31">
        <f>SUM(H4-M4)</f>
        <v>213864</v>
      </c>
      <c r="P4" s="31">
        <v>1026375</v>
      </c>
      <c r="Q4" s="31">
        <f t="shared" ref="Q4:Q7" si="0">SUM(M4+P4)</f>
        <v>1650375</v>
      </c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</row>
    <row r="5" spans="1:50" s="1" customFormat="1" ht="48.6" customHeight="1" x14ac:dyDescent="0.3">
      <c r="A5" s="11" t="s">
        <v>14</v>
      </c>
      <c r="B5" s="5" t="s">
        <v>10</v>
      </c>
      <c r="C5" s="5" t="s">
        <v>23</v>
      </c>
      <c r="D5" s="9">
        <v>111749</v>
      </c>
      <c r="E5" s="9">
        <v>223499</v>
      </c>
      <c r="F5" s="9">
        <v>223499</v>
      </c>
      <c r="G5" s="9">
        <v>111749</v>
      </c>
      <c r="H5" s="9">
        <f>SUM(D5:G5)</f>
        <v>670496</v>
      </c>
      <c r="I5" s="17">
        <v>152300</v>
      </c>
      <c r="J5" s="17">
        <v>152300</v>
      </c>
      <c r="K5" s="17">
        <v>152300</v>
      </c>
      <c r="L5" s="17"/>
      <c r="M5" s="17">
        <f>SUM(I5:L5)</f>
        <v>456900</v>
      </c>
      <c r="N5" s="35" t="s">
        <v>31</v>
      </c>
      <c r="O5" s="31">
        <f>SUM(H5-M5)</f>
        <v>213596</v>
      </c>
      <c r="P5" s="31">
        <v>1179258</v>
      </c>
      <c r="Q5" s="31">
        <f t="shared" si="0"/>
        <v>1636158</v>
      </c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</row>
    <row r="6" spans="1:50" ht="194.4" customHeight="1" x14ac:dyDescent="0.3">
      <c r="A6" s="12" t="s">
        <v>15</v>
      </c>
      <c r="B6" s="4" t="s">
        <v>1</v>
      </c>
      <c r="C6" s="4" t="s">
        <v>21</v>
      </c>
      <c r="D6" s="7">
        <v>300000</v>
      </c>
      <c r="E6" s="7">
        <v>300000</v>
      </c>
      <c r="F6" s="7">
        <v>300000</v>
      </c>
      <c r="G6" s="7">
        <v>0</v>
      </c>
      <c r="H6" s="7">
        <f>SUM(D6:G6)</f>
        <v>900000</v>
      </c>
      <c r="I6" s="15">
        <v>0</v>
      </c>
      <c r="J6" s="15">
        <v>0</v>
      </c>
      <c r="K6" s="15">
        <v>0</v>
      </c>
      <c r="L6" s="15">
        <v>0</v>
      </c>
      <c r="M6" s="15">
        <f>SUM(I6:L6)</f>
        <v>0</v>
      </c>
      <c r="N6" s="36" t="s">
        <v>29</v>
      </c>
      <c r="O6" s="31">
        <f>SUM(H6-M6)</f>
        <v>900000</v>
      </c>
      <c r="P6" s="31"/>
      <c r="Q6" s="31">
        <f t="shared" si="0"/>
        <v>0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</row>
    <row r="7" spans="1:50" s="1" customFormat="1" ht="61.2" customHeight="1" x14ac:dyDescent="0.3">
      <c r="A7" s="11" t="s">
        <v>16</v>
      </c>
      <c r="B7" s="5" t="s">
        <v>11</v>
      </c>
      <c r="C7" s="5" t="s">
        <v>22</v>
      </c>
      <c r="D7" s="9">
        <v>352244</v>
      </c>
      <c r="E7" s="9">
        <v>488835</v>
      </c>
      <c r="F7" s="6">
        <v>369675</v>
      </c>
      <c r="G7" s="6">
        <v>144640</v>
      </c>
      <c r="H7" s="9">
        <f>SUM(D7:G7)</f>
        <v>1355394</v>
      </c>
      <c r="I7" s="17">
        <v>404000</v>
      </c>
      <c r="J7" s="17">
        <v>404000</v>
      </c>
      <c r="K7" s="16">
        <v>404000</v>
      </c>
      <c r="L7" s="16"/>
      <c r="M7" s="17">
        <f>SUM(I7:L7)</f>
        <v>1212000</v>
      </c>
      <c r="N7" s="35" t="s">
        <v>28</v>
      </c>
      <c r="O7" s="31">
        <f>SUM(H7-M7)</f>
        <v>143394</v>
      </c>
      <c r="P7" s="31">
        <v>240688</v>
      </c>
      <c r="Q7" s="31">
        <f t="shared" si="0"/>
        <v>1452688</v>
      </c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</row>
    <row r="8" spans="1:50" x14ac:dyDescent="0.3">
      <c r="A8" s="23"/>
      <c r="B8" s="23"/>
      <c r="C8" s="23"/>
      <c r="D8" s="28"/>
      <c r="E8" s="28"/>
      <c r="F8" s="28"/>
      <c r="G8" s="23"/>
      <c r="H8" s="23"/>
      <c r="I8" s="25"/>
      <c r="J8" s="28"/>
      <c r="K8" s="28"/>
      <c r="L8" s="23"/>
      <c r="M8" s="23"/>
      <c r="N8" s="23"/>
      <c r="O8" s="23"/>
      <c r="P8" s="23"/>
      <c r="Q8" s="23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</row>
    <row r="9" spans="1:50" s="1" customFormat="1" x14ac:dyDescent="0.3">
      <c r="A9" s="2"/>
      <c r="B9" s="2"/>
      <c r="C9" s="21" t="s">
        <v>2</v>
      </c>
      <c r="D9" s="19">
        <f t="shared" ref="D9:M9" si="1">SUM(D3:D7)</f>
        <v>1625627</v>
      </c>
      <c r="E9" s="19">
        <f t="shared" si="1"/>
        <v>1527415</v>
      </c>
      <c r="F9" s="19">
        <f t="shared" si="1"/>
        <v>1411771</v>
      </c>
      <c r="G9" s="19">
        <f t="shared" si="1"/>
        <v>256389</v>
      </c>
      <c r="H9" s="19">
        <f t="shared" si="1"/>
        <v>4821202</v>
      </c>
      <c r="I9" s="27">
        <f t="shared" si="1"/>
        <v>999300</v>
      </c>
      <c r="J9" s="22">
        <f t="shared" si="1"/>
        <v>999300</v>
      </c>
      <c r="K9" s="22">
        <f t="shared" si="1"/>
        <v>999300</v>
      </c>
      <c r="L9" s="18">
        <f t="shared" si="1"/>
        <v>0</v>
      </c>
      <c r="M9" s="18">
        <f t="shared" si="1"/>
        <v>2997900</v>
      </c>
      <c r="N9" s="23"/>
      <c r="O9" s="29"/>
      <c r="P9" s="29"/>
      <c r="Q9" s="29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</row>
    <row r="10" spans="1:50" x14ac:dyDescent="0.3">
      <c r="A10" s="24"/>
      <c r="B10" s="25"/>
      <c r="C10" s="25"/>
      <c r="D10" s="25"/>
      <c r="E10" s="25"/>
      <c r="F10" s="25"/>
      <c r="G10" s="25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</row>
    <row r="11" spans="1:50" s="1" customFormat="1" x14ac:dyDescent="0.3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</row>
    <row r="12" spans="1:50" x14ac:dyDescent="0.3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</row>
    <row r="13" spans="1:50" s="1" customFormat="1" x14ac:dyDescent="0.3">
      <c r="A13" s="24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</row>
    <row r="14" spans="1:50" x14ac:dyDescent="0.3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</row>
    <row r="15" spans="1:50" s="1" customFormat="1" x14ac:dyDescent="0.3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</row>
    <row r="16" spans="1:50" x14ac:dyDescent="0.3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</row>
    <row r="17" spans="1:50" x14ac:dyDescent="0.3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</row>
    <row r="18" spans="1:50" x14ac:dyDescent="0.3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</row>
    <row r="19" spans="1:50" x14ac:dyDescent="0.3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</row>
    <row r="20" spans="1:50" x14ac:dyDescent="0.3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</row>
    <row r="21" spans="1:50" x14ac:dyDescent="0.3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</row>
    <row r="22" spans="1:50" x14ac:dyDescent="0.3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</row>
    <row r="23" spans="1:50" x14ac:dyDescent="0.3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</row>
    <row r="24" spans="1:50" x14ac:dyDescent="0.3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</row>
    <row r="25" spans="1:50" x14ac:dyDescent="0.3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</row>
    <row r="26" spans="1:50" x14ac:dyDescent="0.3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</row>
    <row r="27" spans="1:50" x14ac:dyDescent="0.3">
      <c r="A27" s="24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</row>
    <row r="28" spans="1:50" x14ac:dyDescent="0.3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</row>
    <row r="29" spans="1:50" x14ac:dyDescent="0.3">
      <c r="A29" s="24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</row>
    <row r="30" spans="1:50" x14ac:dyDescent="0.3">
      <c r="A30" s="24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</row>
    <row r="31" spans="1:50" x14ac:dyDescent="0.3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</row>
    <row r="32" spans="1:50" x14ac:dyDescent="0.3">
      <c r="A32" s="24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</row>
    <row r="33" spans="1:50" x14ac:dyDescent="0.3">
      <c r="A33" s="24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</row>
    <row r="34" spans="1:50" x14ac:dyDescent="0.3">
      <c r="A34" s="24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</row>
    <row r="35" spans="1:50" x14ac:dyDescent="0.3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</row>
    <row r="36" spans="1:50" x14ac:dyDescent="0.3">
      <c r="A36" s="24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</row>
    <row r="37" spans="1:50" x14ac:dyDescent="0.3">
      <c r="A37" s="24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</row>
    <row r="38" spans="1:50" x14ac:dyDescent="0.3">
      <c r="A38" s="24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</row>
    <row r="39" spans="1:50" x14ac:dyDescent="0.3">
      <c r="A39" s="24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</row>
    <row r="40" spans="1:50" x14ac:dyDescent="0.3">
      <c r="A40" s="24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</row>
    <row r="41" spans="1:50" x14ac:dyDescent="0.3">
      <c r="A41" s="24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</row>
    <row r="42" spans="1:50" x14ac:dyDescent="0.3">
      <c r="A42" s="24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</row>
    <row r="43" spans="1:50" x14ac:dyDescent="0.3">
      <c r="A43" s="24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</row>
    <row r="44" spans="1:50" x14ac:dyDescent="0.3">
      <c r="A44" s="24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</row>
    <row r="45" spans="1:50" x14ac:dyDescent="0.3">
      <c r="A45" s="24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</row>
    <row r="46" spans="1:50" x14ac:dyDescent="0.3">
      <c r="A46" s="24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</row>
    <row r="47" spans="1:50" x14ac:dyDescent="0.3">
      <c r="A47" s="24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</row>
    <row r="48" spans="1:50" x14ac:dyDescent="0.3">
      <c r="A48" s="24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</row>
    <row r="49" spans="1:50" x14ac:dyDescent="0.3">
      <c r="A49" s="24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</row>
    <row r="50" spans="1:50" x14ac:dyDescent="0.3">
      <c r="A50" s="24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</row>
    <row r="51" spans="1:50" x14ac:dyDescent="0.3">
      <c r="A51" s="24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</row>
    <row r="52" spans="1:50" x14ac:dyDescent="0.3">
      <c r="A52" s="24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</row>
    <row r="53" spans="1:50" x14ac:dyDescent="0.3">
      <c r="A53" s="24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</row>
    <row r="54" spans="1:50" x14ac:dyDescent="0.3">
      <c r="A54" s="24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</row>
    <row r="55" spans="1:50" x14ac:dyDescent="0.3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</row>
    <row r="56" spans="1:50" x14ac:dyDescent="0.3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</row>
    <row r="57" spans="1:50" x14ac:dyDescent="0.3"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</row>
    <row r="58" spans="1:50" x14ac:dyDescent="0.3"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</row>
  </sheetData>
  <mergeCells count="3">
    <mergeCell ref="A1:C1"/>
    <mergeCell ref="D1:H1"/>
    <mergeCell ref="I1:N1"/>
  </mergeCells>
  <hyperlinks>
    <hyperlink ref="A3" r:id="rId1" display="https://www-int.usit.uio.no/om/it-dir/strategi/masterplan/sk/sk-itu/portefolje/2022/soknader/od-digped.pdf"/>
    <hyperlink ref="A4" r:id="rId2" display="https://www-int.usit.uio.no/om/it-dir/strategi/masterplan/sk/sk-itu/portefolje/2022/soknader/hf-studio.pdf"/>
    <hyperlink ref="A5" r:id="rId3" display="https://www-int.usit.uio.no/om/it-dir/strategi/masterplan/sk/sk-itu/portefolje/2022/soknader/sv-eilin.pdf"/>
    <hyperlink ref="A6" r:id="rId4" display="https://www-int.usit.uio.no/om/it-dir/strategi/masterplan/sk/sk-itu/portefolje/2022/soknader/med-adapt.pdf"/>
    <hyperlink ref="A7" r:id="rId5" display="https://www-int.usit.uio.no/om/it-dir/strategi/masterplan/sk/sk-itu/portefolje/2022/soknader/uv-idea.pdf"/>
  </hyperlinks>
  <pageMargins left="0.7" right="0.7" top="0.75" bottom="0.75" header="0.3" footer="0.3"/>
  <pageSetup paperSize="9" orientation="landscape"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4F44FE8284FFF4A9B3F789DD55B3782" ma:contentTypeVersion="10" ma:contentTypeDescription="Opprett et nytt dokument." ma:contentTypeScope="" ma:versionID="6449895e704ed6e9ef8d9ecc87885a1f">
  <xsd:schema xmlns:xsd="http://www.w3.org/2001/XMLSchema" xmlns:xs="http://www.w3.org/2001/XMLSchema" xmlns:p="http://schemas.microsoft.com/office/2006/metadata/properties" xmlns:ns2="4f336421-6725-4e60-88a4-ec82a8552f64" xmlns:ns3="1a770a85-3efc-4170-bd63-bf372c96093b" targetNamespace="http://schemas.microsoft.com/office/2006/metadata/properties" ma:root="true" ma:fieldsID="058215f3bf6384e35f0b6960645eb80b" ns2:_="" ns3:_="">
    <xsd:import namespace="4f336421-6725-4e60-88a4-ec82a8552f64"/>
    <xsd:import namespace="1a770a85-3efc-4170-bd63-bf372c96093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336421-6725-4e60-88a4-ec82a8552f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770a85-3efc-4170-bd63-bf372c96093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0153EB-DC09-41FD-8FC7-995986FA74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336421-6725-4e60-88a4-ec82a8552f64"/>
    <ds:schemaRef ds:uri="1a770a85-3efc-4170-bd63-bf372c9609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61B05B-01E3-458A-90E6-EF4F1FC9C990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4f336421-6725-4e60-88a4-ec82a8552f64"/>
    <ds:schemaRef ds:uri="http://purl.org/dc/terms/"/>
    <ds:schemaRef ds:uri="http://schemas.microsoft.com/office/infopath/2007/PartnerControls"/>
    <ds:schemaRef ds:uri="1a770a85-3efc-4170-bd63-bf372c96093b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3153DB8-FFFD-429B-8C7E-54A31112F2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Universitetet i Oslo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Petter Bogen Sydhagen</dc:creator>
  <cp:lastModifiedBy>Kirsti Margrethe Mortensen</cp:lastModifiedBy>
  <cp:lastPrinted>2022-04-20T11:04:05Z</cp:lastPrinted>
  <dcterms:created xsi:type="dcterms:W3CDTF">2020-02-03T10:14:21Z</dcterms:created>
  <dcterms:modified xsi:type="dcterms:W3CDTF">2022-04-25T10:52:42Z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0x01010044F44FE8284FFF4A9B3F789DD55B3782</vt:lpwstr>
  </property>
</Properties>
</file>