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nt.uio.no\los-sadm-felles\Felles\Utvalg, komiteer og nemnder\Utdanningskomiteen\Møter\Møter 2024\Møte nr. 3_30. april 2024\"/>
    </mc:Choice>
  </mc:AlternateContent>
  <xr:revisionPtr revIDLastSave="0" documentId="8_{640EFD01-A1D2-4DEC-97B1-1C8FAC2F44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øknader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G14" i="1"/>
</calcChain>
</file>

<file path=xl/sharedStrings.xml><?xml version="1.0" encoding="utf-8"?>
<sst xmlns="http://schemas.openxmlformats.org/spreadsheetml/2006/main" count="78" uniqueCount="76">
  <si>
    <t>Vurdering og kriterier</t>
  </si>
  <si>
    <t>Tittel</t>
  </si>
  <si>
    <t>Navn</t>
  </si>
  <si>
    <t>Enhet</t>
  </si>
  <si>
    <t>Oppsummering</t>
  </si>
  <si>
    <t>Søker om beløp</t>
  </si>
  <si>
    <t>Forslag til tildelingsbeløp</t>
  </si>
  <si>
    <t>HF</t>
  </si>
  <si>
    <t>UV</t>
  </si>
  <si>
    <t>Markus Keller, markuske@uio.no</t>
  </si>
  <si>
    <t>TF</t>
  </si>
  <si>
    <t>TOTALT:</t>
  </si>
  <si>
    <t>TEMATISKE PROSJEKTER</t>
  </si>
  <si>
    <t>Vurdering</t>
  </si>
  <si>
    <t>Omid Mirmotahari, omidmi@uio.no</t>
  </si>
  <si>
    <t>Kommentar/Begrunnelse</t>
  </si>
  <si>
    <t>EILIN AI Hub</t>
  </si>
  <si>
    <t>Siri Marie Aamodt, sirimaa@uio.no</t>
  </si>
  <si>
    <t>Automatisk tilbakemelding og AI-basert læring (ATAL)</t>
  </si>
  <si>
    <t>Stefan Schauber, stefanks@uio.no</t>
  </si>
  <si>
    <t>ExamInsightCrafter</t>
  </si>
  <si>
    <t>MED</t>
  </si>
  <si>
    <t>Henri Valtteri Pesonen, henrpes@uio.no</t>
  </si>
  <si>
    <t>How to effectively promote first year students' reading skills development and learning with use of AI in teaching?</t>
  </si>
  <si>
    <t>SV</t>
  </si>
  <si>
    <t>RAIL</t>
  </si>
  <si>
    <t>Thomas Espeseth, thomaesp@uio.no</t>
  </si>
  <si>
    <t>PSI (SV)</t>
  </si>
  <si>
    <t>An AI tutor designed for optimal student learning</t>
  </si>
  <si>
    <t>Gerald Torgersen, gerald@uio.no</t>
  </si>
  <si>
    <t>OD, UV</t>
  </si>
  <si>
    <t>En læringsassistent basert på kunstig intelligens</t>
  </si>
  <si>
    <t>Jonas Minet Kinge, jonasmk@uio.no</t>
  </si>
  <si>
    <t>KI tilpasset undervisning</t>
  </si>
  <si>
    <t>IFI (MN), JUS, TF</t>
  </si>
  <si>
    <t>Vasiliki Diamanti, vassilid@uio.no</t>
  </si>
  <si>
    <t>UV, MED, OD</t>
  </si>
  <si>
    <t>SimSamBot – En interaktiv KI-basert opplæringsplattform for simulering av kommunikasjonssituasjoner</t>
  </si>
  <si>
    <t>Eirik Welo, eirikw@uio.no</t>
  </si>
  <si>
    <t>AI in Language Education: Exploring and Integrating Artificial Intelligence in Language Teaching and Learning</t>
  </si>
  <si>
    <t>Hilde Westbye,  hildewe@uio.no</t>
  </si>
  <si>
    <t>Sammen inn i KI-alderen</t>
  </si>
  <si>
    <t>LINK, UB, IT, SADM, AKS</t>
  </si>
  <si>
    <t>Vil teste ut bruk av UiOs GPT for å gi tilbakemelding på
studenters innleveringer i fire emner. Vil også teste Keenious, som hjelper studenter med å foreslå akademiske kilder til tekster
de skriver.</t>
  </si>
  <si>
    <t>Vil utvikle et AI-basert veiledningssystem som bruker GPT UiOs API for strategiske algoritmiske forespørsler, og tilby en skreddersydd og interaktiv læringsopplevelse som etterligner personlig veiledning.</t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</si>
  <si>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UB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</t>
    </r>
    <r>
      <rPr>
        <sz val="11"/>
        <color indexed="8"/>
        <rFont val="Calibri"/>
        <family val="2"/>
        <scheme val="minor"/>
      </rPr>
      <t>Kun eksisterende verktøy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 </t>
    </r>
    <r>
      <rPr>
        <sz val="11"/>
        <color indexed="8"/>
        <rFont val="Calibri"/>
        <family val="2"/>
        <scheme val="minor"/>
      </rPr>
      <t>Leveranse er kartlegging av bruk av verktøy</t>
    </r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</si>
  <si>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SPARK, EILIN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</t>
    </r>
    <r>
      <rPr>
        <sz val="11"/>
        <color indexed="8"/>
        <rFont val="Calibri"/>
        <family val="2"/>
        <scheme val="minor"/>
      </rPr>
      <t>GPT UIO, vil integrere med Canvas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Kan bli en generell tjeneste</t>
    </r>
  </si>
  <si>
    <t>Ønsker å lage en læringsassistent i fagområdet stråling, strålevern og
radiologisk teknologi for BA-studenter i tannpleie. Tar sikte
på å utvikle modeller som enkelt kan tilpasses forskjellig pensum</t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</si>
  <si>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Ønsker samarbeid med andre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</t>
    </r>
    <r>
      <rPr>
        <sz val="11"/>
        <color indexed="8"/>
        <rFont val="Calibri"/>
        <family val="2"/>
        <scheme val="minor"/>
      </rPr>
      <t>Basert på GPT UIO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 </t>
    </r>
    <r>
      <rPr>
        <sz val="11"/>
        <color indexed="8"/>
        <rFont val="Calibri"/>
        <family val="2"/>
        <scheme val="minor"/>
      </rPr>
      <t>Kan bli en generell tjeneste</t>
    </r>
  </si>
  <si>
    <t>Vi vil skape interaktive nettopplæringsressurser som fremhever forskningsetikk innen utdanning, klarlegger akseptabel bruk av KI-teknologi, og integrerer faglige perspektiver og eksempler ved å aktivt inkludere undervisere og studenter i utviklingsprosessen.</t>
  </si>
  <si>
    <t>Bør dette være gjennomførbart som vanlig drift?</t>
  </si>
  <si>
    <t>Prosjektet inkluderer (1) organisering av en workshop for kartlegging, (2) tilpasning av det eksisterende kurset  "Research Design" til å inkludere moderne KI-verktøy og (3) oppretting av spesialiserte kurs, for å forberede studentene på fremtidens utfordringer.</t>
  </si>
  <si>
    <t>Prosjektet omhandler i stor grad emneutvikling og  anses derfor ikke å treffe utlysningen i tilstrekkelig grad</t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</si>
  <si>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KI på tvers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</t>
    </r>
    <r>
      <rPr>
        <sz val="11"/>
        <color indexed="8"/>
        <rFont val="Calibri"/>
        <family val="2"/>
        <scheme val="minor"/>
      </rPr>
      <t xml:space="preserve"> vil bruke Covidence og GPT/ASR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 </t>
    </r>
    <r>
      <rPr>
        <sz val="11"/>
        <color indexed="8"/>
        <rFont val="Calibri"/>
        <family val="2"/>
        <scheme val="minor"/>
      </rPr>
      <t>risiko for at slike ressurser fort blir utdaterte</t>
    </r>
  </si>
  <si>
    <t>Vil utforske effektiv bruk av KI-verktøy og metoder i undervisning og læring av språk. Vil kartlegge faktisk bruk av KI på HF og lage anbefalinger/eksempler på effektive KI-verktøy og metoder som språkundervisning.</t>
  </si>
  <si>
    <t xml:space="preserve"> Vil utvikle en webapp-basert plattform som benytter KI for å simulere og rollespille en rekke
interaksjonsscenarioer med brukeren. Ønsker å utvikle en eller flere KI-modeller som kan opptre i de rollene
som gir brukerne relevant ferdighetstrening innen sine fag</t>
  </si>
  <si>
    <t>Deler av prosjektet er ren forskning. Begrenset gevinst for UiO sammenlignet med andre prosjekter</t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</si>
  <si>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Kun HF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</t>
    </r>
    <r>
      <rPr>
        <sz val="11"/>
        <color indexed="8"/>
        <rFont val="Calibri"/>
        <family val="2"/>
        <scheme val="minor"/>
      </rPr>
      <t>Kun kartlegging av bruk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 </t>
    </r>
    <r>
      <rPr>
        <sz val="11"/>
        <color indexed="8"/>
        <rFont val="Calibri"/>
        <family val="2"/>
        <scheme val="minor"/>
      </rPr>
      <t>Leveranser er rapport og akademisk artikkel</t>
    </r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</si>
  <si>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ønsker samarbeid med andre prosjekter som fokuerer på kompetanseheving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
Prosjektets organisering og praktisk gjennomførbarhet:
Plan for videreføring: Potensiale for varig gevinst og spredning ved UiO:</t>
    </r>
  </si>
  <si>
    <t xml:space="preserve">Vil etablere et nettverk for KI i utdanning innunder EILIN: EILIN AI Hub. Målet er å frembringe kunnskapsgrunnlag og å drive erfaringsdeling og kompetanseheving. </t>
  </si>
  <si>
    <t>Vil utvikle en KI-modell for faglig tilbakemelding på øvingsoppgaver ved bruk av regelbasert programmering, med en plan om rullering og testing ved ulike fakulteter ved UiO. Videre er det et mål å inkludere fagspesifikke KI-elementer i læringsverktøy, slik som emnebasert chatbot for lab-opplæring, menneskerettighetsverktøy for juridisk praksis og bruk av KI som veileder for å oppmuntre til metakognitiv utvikling blant studenter.</t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</si>
  <si>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MN, JF, TF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</t>
    </r>
    <r>
      <rPr>
        <sz val="11"/>
        <color indexed="8"/>
        <rFont val="Calibri"/>
        <family val="2"/>
        <scheme val="minor"/>
      </rPr>
      <t>Basert på GPT UIO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 </t>
    </r>
    <r>
      <rPr>
        <sz val="11"/>
        <color indexed="8"/>
        <rFont val="Calibri"/>
        <family val="2"/>
        <scheme val="minor"/>
      </rPr>
      <t>Kan potensielt bli en generell tjeneste</t>
    </r>
  </si>
  <si>
    <t>Vil utforske KI-verktøy for leseforståelse for  førsteårs bachelorstudenter, og integrere KI i undervisingen i SPED1200. Vil også produsere ressurser og kunnskap om hvordan KI kan brukes til å fremm leseferdigheter</t>
  </si>
  <si>
    <t>Vil bruke kvantitative data fra eksamenssystemet Inspera til å gi faglige tilbakemeldinger (begrunnelser). Vil integrere GPT UIO for å forbedre tilbakemeldingene</t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</si>
  <si>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 xml:space="preserve">Noe samarbeid med andre støtteenheter
</t>
    </r>
    <r>
      <rPr>
        <b/>
        <sz val="11"/>
        <color indexed="8"/>
        <rFont val="Calibri"/>
        <family val="2"/>
        <scheme val="minor"/>
      </rPr>
      <t xml:space="preserve">Kobling til annen faglig IT-virksomhet og eksisterende teknologi: </t>
    </r>
    <r>
      <rPr>
        <sz val="11"/>
        <color indexed="8"/>
        <rFont val="Calibri"/>
        <family val="2"/>
        <scheme val="minor"/>
      </rPr>
      <t>Ta i bruk KI i SPED1200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</t>
    </r>
    <r>
      <rPr>
        <sz val="11"/>
        <color indexed="8"/>
        <rFont val="Calibri"/>
        <family val="2"/>
        <scheme val="minor"/>
      </rPr>
      <t xml:space="preserve"> Begrenset sammenlignet med andre prosjekter</t>
    </r>
  </si>
  <si>
    <r>
      <t xml:space="preserve">Faglig idé og relevans:
Samarbeid på tvers av fagmiljøer, fagavdelinger og med studenter: </t>
    </r>
    <r>
      <rPr>
        <sz val="11"/>
        <color indexed="8"/>
        <rFont val="Calibri"/>
        <family val="2"/>
        <scheme val="minor"/>
      </rPr>
      <t>dialog med SV</t>
    </r>
    <r>
      <rPr>
        <b/>
        <sz val="11"/>
        <color indexed="8"/>
        <rFont val="Calibri"/>
        <family val="2"/>
        <scheme val="minor"/>
      </rPr>
      <t xml:space="preserve">
Kobling til annen faglig IT-virksomhet og eksisterende teknologi: </t>
    </r>
    <r>
      <rPr>
        <sz val="11"/>
        <color indexed="8"/>
        <rFont val="Calibri"/>
        <family val="2"/>
        <scheme val="minor"/>
      </rPr>
      <t xml:space="preserve">Lite </t>
    </r>
    <r>
      <rPr>
        <b/>
        <sz val="11"/>
        <color indexed="8"/>
        <rFont val="Calibri"/>
        <family val="2"/>
        <scheme val="minor"/>
      </rPr>
      <t xml:space="preserve">
Prosjektets organisering og praktisk gjennomførbarhet:
Plan for videreføring: Potensiale for varig gevinst og spredning ved UiO:  </t>
    </r>
    <r>
      <rPr>
        <sz val="11"/>
        <color indexed="8"/>
        <rFont val="Calibri"/>
        <family val="2"/>
        <scheme val="minor"/>
      </rPr>
      <t>Leveranser først og fremst videreføring av/nye emner</t>
    </r>
  </si>
  <si>
    <r>
      <rPr>
        <b/>
        <sz val="11"/>
        <color indexed="8"/>
        <rFont val="Calibri"/>
        <family val="2"/>
        <scheme val="minor"/>
      </rPr>
      <t>Faglig idé og relevans: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Samarbeid på tvers av fagmiljøer, fagavdelinger og med studenter:</t>
    </r>
    <r>
      <rPr>
        <sz val="11"/>
        <color indexed="8"/>
        <rFont val="Calibri"/>
        <family val="2"/>
        <scheme val="minor"/>
      </rPr>
      <t xml:space="preserve"> UV, MED, OD, IT, LINK
</t>
    </r>
    <r>
      <rPr>
        <b/>
        <sz val="11"/>
        <color indexed="8"/>
        <rFont val="Calibri"/>
        <family val="2"/>
        <scheme val="minor"/>
      </rPr>
      <t xml:space="preserve">Kobling til annen faglig IT-virksomhet og eksisterende teknologi: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Prosjektets organisering og praktisk gjennomførbarhet:
Plan for videreføring: Potensiale for varig gevinst og spredning ved UiO:</t>
    </r>
    <r>
      <rPr>
        <sz val="11"/>
        <color indexed="8"/>
        <rFont val="Calibri"/>
        <family val="2"/>
        <scheme val="minor"/>
      </rPr>
      <t xml:space="preserve"> Kan potensielt bli en generell tjeneste</t>
    </r>
  </si>
  <si>
    <t>EILIN AI hub ligner mer på en organisatorisk satsing enn et innovasjonsprosjekt. Men det søkes først og fremst om midler til å fire tematiske prosjekter, som er kort beskrevet i søknaden. Ett av disse prosjektene har sendt en egen søknad (Thomas Espeseth), som er foreslått å gi støtte. De andre tre prosjektene har ikke sendt egen søknad</t>
  </si>
  <si>
    <t>Bør  samarbeide med Gerald Torgersen</t>
  </si>
  <si>
    <t>Bør samarbeide med Thomas Espeseth</t>
  </si>
  <si>
    <t>Reduserer frikjøp til teknisk utvikling med 100k pga. potensielt gjenbruk på tvers av prosjekter, samt 400k til generell frikjøp tilsvarende Omids søknad (finansierer 480k selv)</t>
  </si>
  <si>
    <t>TFs prosjekt inkluderes i dette prosjektet. Tildelingssummen økes med 100k som er øremerket TF</t>
  </si>
  <si>
    <r>
      <t xml:space="preserve">Faglig idé og relevans: </t>
    </r>
    <r>
      <rPr>
        <sz val="11"/>
        <color indexed="8"/>
        <rFont val="Calibri"/>
        <family val="2"/>
        <scheme val="minor"/>
      </rPr>
      <t>God</t>
    </r>
    <r>
      <rPr>
        <b/>
        <sz val="11"/>
        <color indexed="8"/>
        <rFont val="Calibri"/>
        <family val="2"/>
        <scheme val="minor"/>
      </rPr>
      <t xml:space="preserve">
Samarbeid på tvers av fagmiljøer, fagavdelinger og med studenter:
Kobling til annen faglig IT-virksomhet og eksisterende teknologi:
Prosjektets organisering og praktisk gjennomførbarhet:</t>
    </r>
    <r>
      <rPr>
        <sz val="11"/>
        <color indexed="8"/>
        <rFont val="Calibri"/>
        <family val="2"/>
        <scheme val="minor"/>
      </rPr>
      <t xml:space="preserve"> Personvernutfordringer ved bruk av individdata til læringsanalyseformål?</t>
    </r>
    <r>
      <rPr>
        <b/>
        <sz val="11"/>
        <color indexed="8"/>
        <rFont val="Calibri"/>
        <family val="2"/>
        <scheme val="minor"/>
      </rPr>
      <t xml:space="preserve">
Plan for videreføring: Potensiale for varig gevinst og spredning ved UiO:</t>
    </r>
    <r>
      <rPr>
        <sz val="11"/>
        <color indexed="8"/>
        <rFont val="Calibri"/>
        <family val="2"/>
        <scheme val="minor"/>
      </rPr>
      <t xml:space="preserve"> Utvikles konkret for MED, men har spredningspotensiale</t>
    </r>
  </si>
  <si>
    <t>Bør fokusere på hvordan løsningen kan spres</t>
  </si>
  <si>
    <t xml:space="preserve">Får ikke midler til eget prosjekt, men gjennomføres som en del av Omids prosjekt. Dette er avklart med søkerne. Summen for Omids prosjekt økes med 100k som er øremerket TF. </t>
  </si>
  <si>
    <r>
      <rPr>
        <b/>
        <sz val="11"/>
        <color rgb="FF000000"/>
        <rFont val="Calibri"/>
        <family val="2"/>
        <scheme val="minor"/>
      </rPr>
      <t>Generelle bemerkninger fra fagrådet:</t>
    </r>
    <r>
      <rPr>
        <sz val="11"/>
        <color indexed="8"/>
        <rFont val="Calibri"/>
        <family val="2"/>
        <scheme val="minor"/>
      </rPr>
      <t xml:space="preserve"> Viktig at tilslag og avslag begrunnes etter vurderingskriteriene som er oppgitt i utlysningen. Støtter at et mindre antall søknader prioriteres fremfor å fordele midlene på alle/mange. Fint hvis midlene har en viss spredning mellom fakultetene.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</si>
</sst>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7" fillId="5" borderId="0" xfId="0" applyNumberFormat="1" applyFont="1" applyFill="1" applyAlignment="1">
      <alignment wrapText="1"/>
    </xf>
    <xf numFmtId="164" fontId="7" fillId="4" borderId="0" xfId="0" applyNumberFormat="1" applyFont="1" applyFill="1" applyAlignment="1">
      <alignment wrapText="1"/>
    </xf>
    <xf numFmtId="164" fontId="7" fillId="4" borderId="0" xfId="0" applyNumberFormat="1" applyFont="1" applyFill="1" applyBorder="1" applyAlignment="1">
      <alignment wrapText="1"/>
    </xf>
    <xf numFmtId="164" fontId="7" fillId="5" borderId="0" xfId="0" applyNumberFormat="1" applyFont="1" applyFill="1" applyBorder="1" applyAlignment="1">
      <alignment wrapText="1"/>
    </xf>
    <xf numFmtId="164" fontId="0" fillId="5" borderId="0" xfId="0" applyNumberFormat="1" applyFill="1" applyBorder="1" applyAlignment="1">
      <alignment wrapText="1"/>
    </xf>
    <xf numFmtId="164" fontId="0" fillId="4" borderId="0" xfId="0" applyNumberForma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10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14" totalsRowShown="0" headerRowDxfId="9" dataDxfId="8">
  <autoFilter ref="A2:H14" xr:uid="{00000000-0009-0000-0100-000002000000}"/>
  <tableColumns count="8">
    <tableColumn id="1" xr3:uid="{00000000-0010-0000-0000-000001000000}" name="Tittel" dataDxfId="7"/>
    <tableColumn id="2" xr3:uid="{00000000-0010-0000-0000-000002000000}" name="Navn" dataDxfId="6"/>
    <tableColumn id="3" xr3:uid="{00000000-0010-0000-0000-000003000000}" name="Enhet" dataDxfId="5"/>
    <tableColumn id="4" xr3:uid="{00000000-0010-0000-0000-000004000000}" name="Oppsummering" dataDxfId="4"/>
    <tableColumn id="5" xr3:uid="{00000000-0010-0000-0000-000005000000}" name="Vurdering" dataDxfId="3"/>
    <tableColumn id="15" xr3:uid="{00000000-0010-0000-0000-00000F000000}" name="Søker om beløp" dataDxfId="2"/>
    <tableColumn id="16" xr3:uid="{00000000-0010-0000-0000-000010000000}" name="Forslag til tildelingsbeløp" dataDxfId="1"/>
    <tableColumn id="13" xr3:uid="{00000000-0010-0000-0000-00000D000000}" name="Kommentar/Begrunnel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13" workbookViewId="0">
      <selection activeCell="B23" sqref="B23"/>
    </sheetView>
  </sheetViews>
  <sheetFormatPr defaultColWidth="8.6640625" defaultRowHeight="14.4" x14ac:dyDescent="0.3"/>
  <cols>
    <col min="1" max="1" width="39.44140625" customWidth="1"/>
    <col min="2" max="2" width="18.44140625" customWidth="1"/>
    <col min="3" max="3" width="12.6640625" customWidth="1"/>
    <col min="4" max="4" width="38.33203125" customWidth="1"/>
    <col min="5" max="5" width="67.44140625" style="1" customWidth="1"/>
    <col min="6" max="6" width="13.6640625" style="1" customWidth="1"/>
    <col min="7" max="7" width="16.33203125" style="1" customWidth="1"/>
    <col min="8" max="8" width="51" customWidth="1"/>
    <col min="9" max="9" width="99.33203125" customWidth="1"/>
    <col min="10" max="10" width="11.44140625" customWidth="1"/>
  </cols>
  <sheetData>
    <row r="1" spans="1:11" ht="23.25" customHeight="1" x14ac:dyDescent="0.45">
      <c r="A1" s="20" t="s">
        <v>12</v>
      </c>
      <c r="B1" s="20"/>
      <c r="C1" s="20"/>
      <c r="D1" s="20"/>
      <c r="E1" s="21" t="s">
        <v>0</v>
      </c>
      <c r="F1" s="21"/>
      <c r="G1" s="21"/>
      <c r="H1" s="21"/>
    </row>
    <row r="2" spans="1:11" ht="84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3" t="s">
        <v>5</v>
      </c>
      <c r="G2" s="3" t="s">
        <v>6</v>
      </c>
      <c r="H2" s="2" t="s">
        <v>15</v>
      </c>
      <c r="I2" s="2"/>
      <c r="J2" s="1"/>
      <c r="K2" s="1"/>
    </row>
    <row r="3" spans="1:11" ht="108.75" customHeight="1" x14ac:dyDescent="0.3">
      <c r="A3" s="11" t="s">
        <v>25</v>
      </c>
      <c r="B3" s="13" t="s">
        <v>9</v>
      </c>
      <c r="C3" s="13" t="s">
        <v>10</v>
      </c>
      <c r="D3" s="13" t="s">
        <v>43</v>
      </c>
      <c r="E3" s="12" t="s">
        <v>45</v>
      </c>
      <c r="F3" s="15">
        <v>400000</v>
      </c>
      <c r="G3" s="15">
        <v>0</v>
      </c>
      <c r="H3" s="13" t="s">
        <v>74</v>
      </c>
      <c r="I3" s="1"/>
      <c r="J3" s="1"/>
      <c r="K3" s="1"/>
    </row>
    <row r="4" spans="1:11" ht="120.75" customHeight="1" x14ac:dyDescent="0.3">
      <c r="A4" s="11" t="s">
        <v>28</v>
      </c>
      <c r="B4" s="13" t="s">
        <v>26</v>
      </c>
      <c r="C4" s="13" t="s">
        <v>27</v>
      </c>
      <c r="D4" s="13" t="s">
        <v>44</v>
      </c>
      <c r="E4" s="12" t="s">
        <v>46</v>
      </c>
      <c r="F4" s="14">
        <v>500000</v>
      </c>
      <c r="G4" s="14">
        <v>400000</v>
      </c>
      <c r="H4" s="13" t="s">
        <v>68</v>
      </c>
      <c r="I4" s="1"/>
      <c r="J4" s="1"/>
      <c r="K4" s="1"/>
    </row>
    <row r="5" spans="1:11" ht="111.9" customHeight="1" x14ac:dyDescent="0.3">
      <c r="A5" s="11" t="s">
        <v>31</v>
      </c>
      <c r="B5" s="13" t="s">
        <v>29</v>
      </c>
      <c r="C5" s="13" t="s">
        <v>30</v>
      </c>
      <c r="D5" s="13" t="s">
        <v>47</v>
      </c>
      <c r="E5" s="12" t="s">
        <v>48</v>
      </c>
      <c r="F5" s="14">
        <v>307983</v>
      </c>
      <c r="G5" s="14">
        <v>300000</v>
      </c>
      <c r="H5" s="13" t="s">
        <v>69</v>
      </c>
      <c r="I5" s="1"/>
      <c r="J5" s="1"/>
      <c r="K5" s="1"/>
    </row>
    <row r="6" spans="1:11" ht="116.1" customHeight="1" x14ac:dyDescent="0.3">
      <c r="A6" s="11" t="s">
        <v>41</v>
      </c>
      <c r="B6" s="13" t="s">
        <v>40</v>
      </c>
      <c r="C6" s="13" t="s">
        <v>42</v>
      </c>
      <c r="D6" s="13" t="s">
        <v>49</v>
      </c>
      <c r="E6" s="12" t="s">
        <v>53</v>
      </c>
      <c r="F6" s="15">
        <v>500000</v>
      </c>
      <c r="G6" s="15">
        <v>0</v>
      </c>
      <c r="H6" s="13" t="s">
        <v>50</v>
      </c>
      <c r="I6" s="1"/>
      <c r="J6" s="1"/>
      <c r="K6" s="1"/>
    </row>
    <row r="7" spans="1:11" ht="105" customHeight="1" x14ac:dyDescent="0.3">
      <c r="A7" s="11" t="s">
        <v>33</v>
      </c>
      <c r="B7" s="13" t="s">
        <v>32</v>
      </c>
      <c r="C7" s="13" t="s">
        <v>21</v>
      </c>
      <c r="D7" s="13" t="s">
        <v>51</v>
      </c>
      <c r="E7" s="12" t="s">
        <v>65</v>
      </c>
      <c r="F7" s="15">
        <v>500000</v>
      </c>
      <c r="G7" s="15">
        <v>0</v>
      </c>
      <c r="H7" s="13" t="s">
        <v>52</v>
      </c>
      <c r="I7" s="1"/>
      <c r="J7" s="1"/>
      <c r="K7" s="1"/>
    </row>
    <row r="8" spans="1:11" ht="122.25" customHeight="1" x14ac:dyDescent="0.3">
      <c r="A8" s="11" t="s">
        <v>37</v>
      </c>
      <c r="B8" s="13" t="s">
        <v>35</v>
      </c>
      <c r="C8" s="13" t="s">
        <v>36</v>
      </c>
      <c r="D8" s="13" t="s">
        <v>55</v>
      </c>
      <c r="E8" s="13" t="s">
        <v>66</v>
      </c>
      <c r="F8" s="14">
        <v>1739402</v>
      </c>
      <c r="G8" s="14">
        <v>1200000</v>
      </c>
      <c r="H8" s="13" t="s">
        <v>70</v>
      </c>
      <c r="J8" s="1"/>
      <c r="K8" s="1"/>
    </row>
    <row r="9" spans="1:11" ht="141.6" customHeight="1" x14ac:dyDescent="0.3">
      <c r="A9" s="11" t="s">
        <v>39</v>
      </c>
      <c r="B9" s="13" t="s">
        <v>38</v>
      </c>
      <c r="C9" s="13" t="s">
        <v>7</v>
      </c>
      <c r="D9" s="13" t="s">
        <v>54</v>
      </c>
      <c r="E9" s="12" t="s">
        <v>57</v>
      </c>
      <c r="F9" s="15">
        <v>483139</v>
      </c>
      <c r="G9" s="15">
        <v>0</v>
      </c>
      <c r="H9" s="13" t="s">
        <v>56</v>
      </c>
      <c r="I9" s="1"/>
      <c r="J9" s="1"/>
      <c r="K9" s="1"/>
    </row>
    <row r="10" spans="1:11" ht="105.9" customHeight="1" x14ac:dyDescent="0.3">
      <c r="A10" s="9" t="s">
        <v>16</v>
      </c>
      <c r="B10" s="4" t="s">
        <v>17</v>
      </c>
      <c r="C10" s="4" t="s">
        <v>24</v>
      </c>
      <c r="D10" s="4" t="s">
        <v>59</v>
      </c>
      <c r="E10" s="12" t="s">
        <v>58</v>
      </c>
      <c r="F10" s="16">
        <v>870000</v>
      </c>
      <c r="G10" s="16">
        <v>0</v>
      </c>
      <c r="H10" s="6" t="s">
        <v>67</v>
      </c>
    </row>
    <row r="11" spans="1:11" ht="102.9" customHeight="1" x14ac:dyDescent="0.3">
      <c r="A11" s="8" t="s">
        <v>18</v>
      </c>
      <c r="B11" s="4" t="s">
        <v>14</v>
      </c>
      <c r="C11" s="4" t="s">
        <v>34</v>
      </c>
      <c r="D11" s="4" t="s">
        <v>60</v>
      </c>
      <c r="E11" s="12" t="s">
        <v>61</v>
      </c>
      <c r="F11" s="17">
        <v>1000000</v>
      </c>
      <c r="G11" s="18">
        <v>1100000</v>
      </c>
      <c r="H11" s="6" t="s">
        <v>71</v>
      </c>
    </row>
    <row r="12" spans="1:11" ht="104.1" customHeight="1" x14ac:dyDescent="0.3">
      <c r="A12" s="8" t="s">
        <v>20</v>
      </c>
      <c r="B12" s="4" t="s">
        <v>19</v>
      </c>
      <c r="C12" s="4" t="s">
        <v>21</v>
      </c>
      <c r="D12" s="4" t="s">
        <v>63</v>
      </c>
      <c r="E12" s="12" t="s">
        <v>72</v>
      </c>
      <c r="F12" s="17">
        <v>500000</v>
      </c>
      <c r="G12" s="18">
        <v>500000</v>
      </c>
      <c r="H12" s="6" t="s">
        <v>73</v>
      </c>
    </row>
    <row r="13" spans="1:11" ht="115.2" x14ac:dyDescent="0.3">
      <c r="A13" s="8" t="s">
        <v>23</v>
      </c>
      <c r="B13" s="4" t="s">
        <v>22</v>
      </c>
      <c r="C13" s="4" t="s">
        <v>8</v>
      </c>
      <c r="D13" s="4" t="s">
        <v>62</v>
      </c>
      <c r="E13" s="12" t="s">
        <v>64</v>
      </c>
      <c r="F13" s="16">
        <v>325813</v>
      </c>
      <c r="G13" s="19">
        <v>0</v>
      </c>
      <c r="H13" s="6" t="s">
        <v>52</v>
      </c>
    </row>
    <row r="14" spans="1:11" x14ac:dyDescent="0.3">
      <c r="A14" s="10"/>
      <c r="B14" s="4"/>
      <c r="C14" s="4"/>
      <c r="D14" s="4"/>
      <c r="E14" s="7" t="s">
        <v>11</v>
      </c>
      <c r="F14" s="5">
        <f>SUBTOTAL(109,F3:F13)</f>
        <v>7126337</v>
      </c>
      <c r="G14" s="5">
        <f>SUBTOTAL(109,G3:G13)</f>
        <v>3500000</v>
      </c>
      <c r="H14" s="6"/>
    </row>
    <row r="17" spans="1:1" ht="100.8" x14ac:dyDescent="0.3">
      <c r="A17" s="1" t="s">
        <v>75</v>
      </c>
    </row>
  </sheetData>
  <mergeCells count="2">
    <mergeCell ref="A1:D1"/>
    <mergeCell ref="E1:H1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100141147DD428F83D70530B3E370" ma:contentTypeVersion="12" ma:contentTypeDescription="Opprett et nytt dokument." ma:contentTypeScope="" ma:versionID="dcdba08f7de066f49b5cf85e664b10c3">
  <xsd:schema xmlns:xsd="http://www.w3.org/2001/XMLSchema" xmlns:xs="http://www.w3.org/2001/XMLSchema" xmlns:p="http://schemas.microsoft.com/office/2006/metadata/properties" xmlns:ns2="8fa96588-6faa-45a8-abaf-4d29fd7c0663" xmlns:ns3="729b7faf-58c8-4283-8f78-bdbc47a57505" targetNamespace="http://schemas.microsoft.com/office/2006/metadata/properties" ma:root="true" ma:fieldsID="ea864cd07fa42545a8658e0e27041dc2" ns2:_="" ns3:_="">
    <xsd:import namespace="8fa96588-6faa-45a8-abaf-4d29fd7c0663"/>
    <xsd:import namespace="729b7faf-58c8-4283-8f78-bdbc47a575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96588-6faa-45a8-abaf-4d29fd7c06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b7faf-58c8-4283-8f78-bdbc47a575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F8AE9D-4AA6-447F-B585-653D218F40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A2A52F-DA34-4D93-A7A9-CDFC5574752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729b7faf-58c8-4283-8f78-bdbc47a57505"/>
    <ds:schemaRef ds:uri="8fa96588-6faa-45a8-abaf-4d29fd7c06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99C027-3EE7-4614-A242-A562939A5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96588-6faa-45a8-abaf-4d29fd7c0663"/>
    <ds:schemaRef ds:uri="729b7faf-58c8-4283-8f78-bdbc47a57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Søknader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Kirsti Margrethe Mortensen</cp:lastModifiedBy>
  <cp:revision/>
  <dcterms:created xsi:type="dcterms:W3CDTF">2023-02-02T09:12:24Z</dcterms:created>
  <dcterms:modified xsi:type="dcterms:W3CDTF">2024-04-24T08:46:15Z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0x010100AD2100141147DD428F83D70530B3E370</vt:lpwstr>
  </property>
</Properties>
</file>