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91" yWindow="705" windowWidth="19200" windowHeight="9075" activeTab="0"/>
  </bookViews>
  <sheets>
    <sheet name="geg1240" sheetId="1" r:id="rId1"/>
  </sheets>
  <definedNames/>
  <calcPr fullCalcOnLoad="1"/>
</workbook>
</file>

<file path=xl/sharedStrings.xml><?xml version="1.0" encoding="utf-8"?>
<sst xmlns="http://schemas.openxmlformats.org/spreadsheetml/2006/main" count="141" uniqueCount="61">
  <si>
    <t>Dato</t>
  </si>
  <si>
    <t>Undervises av</t>
  </si>
  <si>
    <t>Sted</t>
  </si>
  <si>
    <t>Tema</t>
  </si>
  <si>
    <t>Kommentarer / ressurser</t>
  </si>
  <si>
    <t>Auditorium I </t>
  </si>
  <si>
    <t>Kapittel 1 </t>
  </si>
  <si>
    <t>Lab </t>
  </si>
  <si>
    <t>Auditorium I  </t>
  </si>
  <si>
    <t>Kapittel 2 og kompendium "Om kart" </t>
  </si>
  <si>
    <t>Kompendium "Flybilete" </t>
  </si>
  <si>
    <t>Kapittel 2, 8 og kompendium "Om kart" </t>
  </si>
  <si>
    <t>Kapittel 3 og 4 </t>
  </si>
  <si>
    <t>Kapittel 4, 5 og 10 + kopier </t>
  </si>
  <si>
    <t>Kompendium i fjernanalyse </t>
  </si>
  <si>
    <t>Ingen forelesning </t>
  </si>
  <si>
    <t>Uke</t>
  </si>
  <si>
    <t>Dag</t>
  </si>
  <si>
    <t>Man</t>
  </si>
  <si>
    <t>Tor</t>
  </si>
  <si>
    <t>Lab</t>
  </si>
  <si>
    <t>Gruppelærer</t>
  </si>
  <si>
    <t>Eksamen</t>
  </si>
  <si>
    <t>Kartografi</t>
  </si>
  <si>
    <t>Projeksjoner</t>
  </si>
  <si>
    <t>Kart/Flybilder</t>
  </si>
  <si>
    <t>Innføring i fjernanalyse - satellitter egenskaper, spektral signatur, fargebilder</t>
  </si>
  <si>
    <t>Andi Kääb</t>
  </si>
  <si>
    <t>Bård Romstad</t>
  </si>
  <si>
    <t>Trond Eiken</t>
  </si>
  <si>
    <t>Bernd Etzelmüller</t>
  </si>
  <si>
    <t>Kristoffer Kristiansen</t>
  </si>
  <si>
    <t>Ingen labundervisning</t>
  </si>
  <si>
    <t>Oppgave: Koordinatsystemer</t>
  </si>
  <si>
    <t>Oppgave: Komme i gang med ArcGIS</t>
  </si>
  <si>
    <t>Oppgave: Temakart</t>
  </si>
  <si>
    <t>Opppgave: Transformasjon mellom ulike koordinatsystem</t>
  </si>
  <si>
    <t>Oppgave: Digitalisering</t>
  </si>
  <si>
    <t>Innleveringsopppgave: Flybilder (innlevering innen fredag neste uke)</t>
  </si>
  <si>
    <t>Innleveringsopppgave: Enkle analyser (innlevering innen søndag 13/11 kl 24:00)</t>
  </si>
  <si>
    <t>Prosjektoppgave: Digitalt temakart (innlevering innen onsdag 30/11 kl 24:00)</t>
  </si>
  <si>
    <t>Kapittel 6 og 7</t>
  </si>
  <si>
    <t>Digitale kart - datamodeller</t>
  </si>
  <si>
    <t>Oppgave: Raster/vektor konvertering</t>
  </si>
  <si>
    <t>Introduksjon og praktisk informasjon</t>
  </si>
  <si>
    <t>Kartserier, koordinatsystemer, projeksjoner</t>
  </si>
  <si>
    <t>Flybilder, ortofoto</t>
  </si>
  <si>
    <t>Litt om tolking av flybilder</t>
  </si>
  <si>
    <t>Oppgave: Satellittbilder og Spektral signatur</t>
  </si>
  <si>
    <t>Deleksamen</t>
  </si>
  <si>
    <t>Ingen forelesning</t>
  </si>
  <si>
    <t>Oppsummering, eksamensspørsmål</t>
  </si>
  <si>
    <t>Anvendelser av GIS i geofaglig sammenheng</t>
  </si>
  <si>
    <t>Anvendelser av fjernanalyse i  miljøovervåking og ressurskartlegging</t>
  </si>
  <si>
    <t>Enkle analyser</t>
  </si>
  <si>
    <t>2 timers deleksamen fra pensum gjennomgått til nå</t>
  </si>
  <si>
    <t>Spørsmål til innleveringsoppgaven</t>
  </si>
  <si>
    <t>Spøsmål til prosjektoppgaven</t>
  </si>
  <si>
    <t>Digitale kart - datafangst, digitalisering, konvertering, lagring, transformasjoner</t>
  </si>
  <si>
    <t>Litt om terrengmodeller</t>
  </si>
  <si>
    <t>Innføring i Kart, fjernanalyse og GIS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</si>
</sst>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14]d\.\ mmmm\ 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SheetLayoutView="100" workbookViewId="0" topLeftCell="A1">
      <selection activeCell="C6" sqref="C6"/>
    </sheetView>
  </sheetViews>
  <sheetFormatPr defaultColWidth="9.140625" defaultRowHeight="12.75"/>
  <cols>
    <col min="1" max="1" width="9.00390625" style="1" customWidth="1"/>
    <col min="2" max="2" width="4.8515625" style="1" bestFit="1" customWidth="1"/>
    <col min="3" max="3" width="10.140625" style="1" customWidth="1"/>
    <col min="4" max="4" width="18.421875" style="1" bestFit="1" customWidth="1"/>
    <col min="5" max="5" width="12.7109375" style="1" bestFit="1" customWidth="1"/>
    <col min="6" max="6" width="85.57421875" style="1" customWidth="1"/>
    <col min="7" max="7" width="48.8515625" style="1" bestFit="1" customWidth="1"/>
    <col min="8" max="8" width="10.140625" style="1" bestFit="1" customWidth="1"/>
    <col min="9" max="16384" width="9.140625" style="1" customWidth="1"/>
  </cols>
  <sheetData>
    <row r="1" spans="1:10" ht="12.75">
      <c r="A1" s="3" t="s">
        <v>16</v>
      </c>
      <c r="B1" s="3" t="s">
        <v>17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J1" s="7"/>
    </row>
    <row r="2" spans="1:7" ht="12.75">
      <c r="A2" s="8">
        <v>34</v>
      </c>
      <c r="B2" s="8" t="s">
        <v>18</v>
      </c>
      <c r="C2" s="9">
        <v>38586</v>
      </c>
      <c r="D2" s="8" t="s">
        <v>28</v>
      </c>
      <c r="E2" s="8" t="s">
        <v>5</v>
      </c>
      <c r="F2" s="8" t="s">
        <v>44</v>
      </c>
      <c r="G2" s="8" t="s">
        <v>6</v>
      </c>
    </row>
    <row r="3" spans="1:8" ht="12.75">
      <c r="A3" s="8">
        <f>A2</f>
        <v>34</v>
      </c>
      <c r="B3" s="8" t="s">
        <v>19</v>
      </c>
      <c r="C3" s="9">
        <v>38589</v>
      </c>
      <c r="D3" s="8" t="s">
        <v>28</v>
      </c>
      <c r="E3" s="8" t="s">
        <v>5</v>
      </c>
      <c r="F3" s="8" t="s">
        <v>60</v>
      </c>
      <c r="G3" s="8" t="s">
        <v>6</v>
      </c>
      <c r="H3" s="2"/>
    </row>
    <row r="4" spans="1:8" ht="12.75">
      <c r="A4" s="3">
        <f>A2</f>
        <v>34</v>
      </c>
      <c r="B4" s="3" t="s">
        <v>20</v>
      </c>
      <c r="C4" s="4">
        <v>38589</v>
      </c>
      <c r="D4" s="3"/>
      <c r="E4" s="3"/>
      <c r="F4" s="7" t="s">
        <v>32</v>
      </c>
      <c r="G4" s="3"/>
      <c r="H4" s="2"/>
    </row>
    <row r="5" spans="1:7" ht="12.75">
      <c r="A5" s="3">
        <f>A2+1</f>
        <v>35</v>
      </c>
      <c r="B5" s="3" t="str">
        <f>$B$2</f>
        <v>Man</v>
      </c>
      <c r="C5" s="4">
        <f>$C$2+($A5-$A$2)*7</f>
        <v>38593</v>
      </c>
      <c r="D5" s="3"/>
      <c r="E5" s="3"/>
      <c r="F5" s="7" t="s">
        <v>15</v>
      </c>
      <c r="G5" s="3"/>
    </row>
    <row r="6" spans="1:8" ht="12.75">
      <c r="A6" s="3">
        <f>A5</f>
        <v>35</v>
      </c>
      <c r="B6" s="3" t="str">
        <f>$B$3</f>
        <v>Tor</v>
      </c>
      <c r="C6" s="4">
        <f>$C$3+($A6-$A$3)*7</f>
        <v>38596</v>
      </c>
      <c r="D6" s="3"/>
      <c r="E6" s="3"/>
      <c r="F6" s="7" t="s">
        <v>15</v>
      </c>
      <c r="G6" s="3"/>
      <c r="H6" s="2"/>
    </row>
    <row r="7" spans="1:8" ht="12.75">
      <c r="A7" s="8">
        <f>A5</f>
        <v>35</v>
      </c>
      <c r="B7" s="8" t="str">
        <f>$B$4</f>
        <v>Lab</v>
      </c>
      <c r="C7" s="9">
        <f>$C$4+($A7-$A$4)*7</f>
        <v>38596</v>
      </c>
      <c r="D7" s="8" t="s">
        <v>21</v>
      </c>
      <c r="E7" s="8" t="s">
        <v>7</v>
      </c>
      <c r="F7" s="8" t="s">
        <v>34</v>
      </c>
      <c r="G7" s="8"/>
      <c r="H7" s="2"/>
    </row>
    <row r="8" spans="1:8" ht="12.75">
      <c r="A8" s="8">
        <f>A5+1</f>
        <v>36</v>
      </c>
      <c r="B8" s="8" t="str">
        <f>$B$2</f>
        <v>Man</v>
      </c>
      <c r="C8" s="9">
        <f>$C$2+($A8-$A$2)*7</f>
        <v>38600</v>
      </c>
      <c r="D8" s="8" t="s">
        <v>29</v>
      </c>
      <c r="E8" s="8" t="s">
        <v>8</v>
      </c>
      <c r="F8" s="8" t="s">
        <v>45</v>
      </c>
      <c r="G8" s="8" t="s">
        <v>9</v>
      </c>
      <c r="H8" s="2"/>
    </row>
    <row r="9" spans="1:8" ht="12.75">
      <c r="A9" s="8">
        <f>A8</f>
        <v>36</v>
      </c>
      <c r="B9" s="8" t="str">
        <f>$B$3</f>
        <v>Tor</v>
      </c>
      <c r="C9" s="9">
        <f>$C$3+($A9-$A$3)*7</f>
        <v>38603</v>
      </c>
      <c r="D9" s="8" t="s">
        <v>29</v>
      </c>
      <c r="E9" s="8" t="s">
        <v>8</v>
      </c>
      <c r="F9" s="8" t="s">
        <v>45</v>
      </c>
      <c r="G9" s="8" t="s">
        <v>9</v>
      </c>
      <c r="H9" s="2"/>
    </row>
    <row r="10" spans="1:8" ht="12.75">
      <c r="A10" s="8">
        <f>A8</f>
        <v>36</v>
      </c>
      <c r="B10" s="8" t="str">
        <f>$B$4</f>
        <v>Lab</v>
      </c>
      <c r="C10" s="9">
        <f>$C$4+($A10-$A$4)*7</f>
        <v>38603</v>
      </c>
      <c r="D10" s="8" t="s">
        <v>21</v>
      </c>
      <c r="E10" s="8" t="s">
        <v>7</v>
      </c>
      <c r="F10" s="8" t="s">
        <v>33</v>
      </c>
      <c r="G10" s="8"/>
      <c r="H10" s="2"/>
    </row>
    <row r="11" spans="1:8" ht="12.75">
      <c r="A11" s="8">
        <f>A8+1</f>
        <v>37</v>
      </c>
      <c r="B11" s="8" t="str">
        <f>$B$2</f>
        <v>Man</v>
      </c>
      <c r="C11" s="9">
        <f>$C$2+($A11-$A$2)*7</f>
        <v>38607</v>
      </c>
      <c r="D11" s="8" t="s">
        <v>31</v>
      </c>
      <c r="E11" s="8" t="s">
        <v>5</v>
      </c>
      <c r="F11" s="8" t="s">
        <v>23</v>
      </c>
      <c r="G11" s="8" t="s">
        <v>11</v>
      </c>
      <c r="H11" s="2"/>
    </row>
    <row r="12" spans="1:8" ht="12.75">
      <c r="A12" s="8">
        <f>A11</f>
        <v>37</v>
      </c>
      <c r="B12" s="8" t="str">
        <f>$B$3</f>
        <v>Tor</v>
      </c>
      <c r="C12" s="9">
        <f>$C$3+($A12-$A$3)*7</f>
        <v>38610</v>
      </c>
      <c r="D12" s="8" t="s">
        <v>31</v>
      </c>
      <c r="E12" s="8" t="s">
        <v>8</v>
      </c>
      <c r="F12" s="8" t="s">
        <v>23</v>
      </c>
      <c r="G12" s="8" t="s">
        <v>11</v>
      </c>
      <c r="H12" s="2"/>
    </row>
    <row r="13" spans="1:8" ht="12.75">
      <c r="A13" s="8">
        <f>A11</f>
        <v>37</v>
      </c>
      <c r="B13" s="8" t="str">
        <f>$B$4</f>
        <v>Lab</v>
      </c>
      <c r="C13" s="9">
        <f>$C$4+($A13-$A$4)*7</f>
        <v>38610</v>
      </c>
      <c r="D13" s="8" t="s">
        <v>21</v>
      </c>
      <c r="E13" s="8" t="s">
        <v>7</v>
      </c>
      <c r="F13" s="8" t="s">
        <v>35</v>
      </c>
      <c r="G13" s="8"/>
      <c r="H13" s="2"/>
    </row>
    <row r="14" spans="1:8" ht="12.75">
      <c r="A14" s="8">
        <f>A11+1</f>
        <v>38</v>
      </c>
      <c r="B14" s="8" t="str">
        <f>$B$2</f>
        <v>Man</v>
      </c>
      <c r="C14" s="9">
        <f>$C$2+($A14-$A$2)*7</f>
        <v>38614</v>
      </c>
      <c r="D14" s="8" t="s">
        <v>29</v>
      </c>
      <c r="E14" s="8" t="s">
        <v>5</v>
      </c>
      <c r="F14" s="8" t="s">
        <v>24</v>
      </c>
      <c r="G14" s="8" t="s">
        <v>9</v>
      </c>
      <c r="H14" s="2"/>
    </row>
    <row r="15" spans="1:8" ht="12.75">
      <c r="A15" s="8">
        <f>A14</f>
        <v>38</v>
      </c>
      <c r="B15" s="8" t="str">
        <f>$B$3</f>
        <v>Tor</v>
      </c>
      <c r="C15" s="9">
        <f>$C$3+($A15-$A$3)*7</f>
        <v>38617</v>
      </c>
      <c r="D15" s="8" t="s">
        <v>29</v>
      </c>
      <c r="E15" s="8" t="s">
        <v>5</v>
      </c>
      <c r="F15" s="8" t="s">
        <v>25</v>
      </c>
      <c r="G15" s="8" t="s">
        <v>9</v>
      </c>
      <c r="H15" s="2"/>
    </row>
    <row r="16" spans="1:8" ht="12.75">
      <c r="A16" s="8">
        <f>A14</f>
        <v>38</v>
      </c>
      <c r="B16" s="8" t="str">
        <f>$B$4</f>
        <v>Lab</v>
      </c>
      <c r="C16" s="9">
        <f>$C$4+($A16-$A$4)*7</f>
        <v>38617</v>
      </c>
      <c r="D16" s="8" t="s">
        <v>21</v>
      </c>
      <c r="E16" s="8" t="s">
        <v>7</v>
      </c>
      <c r="F16" s="8" t="s">
        <v>36</v>
      </c>
      <c r="G16" s="8"/>
      <c r="H16" s="2"/>
    </row>
    <row r="17" spans="1:8" ht="12.75">
      <c r="A17" s="8">
        <f>A14+1</f>
        <v>39</v>
      </c>
      <c r="B17" s="8" t="str">
        <f>$B$2</f>
        <v>Man</v>
      </c>
      <c r="C17" s="9">
        <f>$C$2+($A17-$A$2)*7</f>
        <v>38621</v>
      </c>
      <c r="D17" s="8" t="s">
        <v>29</v>
      </c>
      <c r="E17" s="8" t="s">
        <v>5</v>
      </c>
      <c r="F17" s="8" t="s">
        <v>46</v>
      </c>
      <c r="G17" s="8" t="s">
        <v>10</v>
      </c>
      <c r="H17" s="2"/>
    </row>
    <row r="18" spans="1:8" ht="12.75">
      <c r="A18" s="8">
        <f>A17</f>
        <v>39</v>
      </c>
      <c r="B18" s="8" t="str">
        <f>$B$3</f>
        <v>Tor</v>
      </c>
      <c r="C18" s="9">
        <f>$C$3+($A18-$A$3)*7</f>
        <v>38624</v>
      </c>
      <c r="D18" s="8" t="s">
        <v>30</v>
      </c>
      <c r="E18" s="8" t="s">
        <v>5</v>
      </c>
      <c r="F18" s="8" t="s">
        <v>47</v>
      </c>
      <c r="G18" s="8"/>
      <c r="H18" s="2"/>
    </row>
    <row r="19" spans="1:8" ht="12.75">
      <c r="A19" s="8">
        <f>A17</f>
        <v>39</v>
      </c>
      <c r="B19" s="8" t="str">
        <f>$B$4</f>
        <v>Lab</v>
      </c>
      <c r="C19" s="4">
        <f>$C$4+($A19-$A$4)*7</f>
        <v>38624</v>
      </c>
      <c r="D19" s="8" t="s">
        <v>21</v>
      </c>
      <c r="E19" s="8" t="s">
        <v>7</v>
      </c>
      <c r="F19" s="3" t="s">
        <v>38</v>
      </c>
      <c r="G19" s="8"/>
      <c r="H19" s="2"/>
    </row>
    <row r="20" spans="1:8" ht="12.75">
      <c r="A20" s="8">
        <f>A17+1</f>
        <v>40</v>
      </c>
      <c r="B20" s="8" t="str">
        <f>$B$2</f>
        <v>Man</v>
      </c>
      <c r="C20" s="9">
        <f>$C$2+($A20-$A$2)*7</f>
        <v>38628</v>
      </c>
      <c r="D20" s="8" t="s">
        <v>27</v>
      </c>
      <c r="E20" s="8" t="s">
        <v>5</v>
      </c>
      <c r="F20" s="8" t="s">
        <v>26</v>
      </c>
      <c r="G20" s="8" t="s">
        <v>14</v>
      </c>
      <c r="H20" s="2"/>
    </row>
    <row r="21" spans="1:8" ht="12.75">
      <c r="A21" s="8">
        <f>A20</f>
        <v>40</v>
      </c>
      <c r="B21" s="8" t="str">
        <f>$B$3</f>
        <v>Tor</v>
      </c>
      <c r="C21" s="9">
        <f>$C$3+($A21-$A$3)*7</f>
        <v>38631</v>
      </c>
      <c r="D21" s="8" t="s">
        <v>27</v>
      </c>
      <c r="E21" s="8" t="s">
        <v>5</v>
      </c>
      <c r="F21" s="8" t="s">
        <v>26</v>
      </c>
      <c r="G21" s="8" t="s">
        <v>14</v>
      </c>
      <c r="H21" s="2"/>
    </row>
    <row r="22" spans="1:8" ht="12.75">
      <c r="A22" s="8">
        <f>A20</f>
        <v>40</v>
      </c>
      <c r="B22" s="8" t="str">
        <f>$B$4</f>
        <v>Lab</v>
      </c>
      <c r="C22" s="9">
        <f>$C$4+($A22-$A$4)*7</f>
        <v>38631</v>
      </c>
      <c r="D22" s="8" t="s">
        <v>21</v>
      </c>
      <c r="E22" s="8" t="s">
        <v>7</v>
      </c>
      <c r="F22" s="8" t="s">
        <v>48</v>
      </c>
      <c r="G22" s="8"/>
      <c r="H22" s="2"/>
    </row>
    <row r="23" spans="1:7" s="8" customFormat="1" ht="12.75">
      <c r="A23" s="3">
        <f>A20+1</f>
        <v>41</v>
      </c>
      <c r="B23" s="3" t="str">
        <f>$B$2</f>
        <v>Man</v>
      </c>
      <c r="C23" s="4">
        <f>$C$2+($A23-$A$2)*7</f>
        <v>38635</v>
      </c>
      <c r="D23" s="3"/>
      <c r="E23" s="3"/>
      <c r="F23" s="3"/>
      <c r="G23" s="3"/>
    </row>
    <row r="24" spans="1:8" s="8" customFormat="1" ht="12.75">
      <c r="A24" s="3">
        <f>A23</f>
        <v>41</v>
      </c>
      <c r="B24" s="3" t="str">
        <f>$B$3</f>
        <v>Tor</v>
      </c>
      <c r="C24" s="4">
        <f>$C$3+($A24-$A$3)*7</f>
        <v>38638</v>
      </c>
      <c r="D24" s="3"/>
      <c r="E24" s="3" t="s">
        <v>5</v>
      </c>
      <c r="F24" s="3" t="s">
        <v>49</v>
      </c>
      <c r="G24" s="3" t="s">
        <v>55</v>
      </c>
      <c r="H24" s="9"/>
    </row>
    <row r="25" spans="1:8" s="8" customFormat="1" ht="12.75">
      <c r="A25" s="3">
        <f>A23</f>
        <v>41</v>
      </c>
      <c r="B25" s="3" t="str">
        <f>$B$4</f>
        <v>Lab</v>
      </c>
      <c r="C25" s="4">
        <f>$C$4+($A25-$A$4)*7</f>
        <v>38638</v>
      </c>
      <c r="D25" s="3"/>
      <c r="E25" s="3"/>
      <c r="G25" s="3"/>
      <c r="H25" s="9"/>
    </row>
    <row r="26" spans="1:8" ht="12.75">
      <c r="A26" s="8">
        <f>A23+1</f>
        <v>42</v>
      </c>
      <c r="B26" s="8" t="str">
        <f>$B$2</f>
        <v>Man</v>
      </c>
      <c r="C26" s="9">
        <f>$C$2+($A26-$A$2)*7</f>
        <v>38642</v>
      </c>
      <c r="D26" s="8" t="s">
        <v>30</v>
      </c>
      <c r="E26" s="8" t="s">
        <v>5</v>
      </c>
      <c r="F26" s="8" t="s">
        <v>42</v>
      </c>
      <c r="G26" s="8" t="s">
        <v>12</v>
      </c>
      <c r="H26" s="2"/>
    </row>
    <row r="27" spans="1:8" ht="12.75">
      <c r="A27" s="8">
        <f>A26</f>
        <v>42</v>
      </c>
      <c r="B27" s="8" t="str">
        <f>$B$3</f>
        <v>Tor</v>
      </c>
      <c r="C27" s="9">
        <f>$C$3+($A27-$A$3)*7</f>
        <v>38645</v>
      </c>
      <c r="D27" s="8" t="s">
        <v>30</v>
      </c>
      <c r="E27" s="8" t="s">
        <v>5</v>
      </c>
      <c r="F27" s="8" t="s">
        <v>42</v>
      </c>
      <c r="G27" s="8" t="s">
        <v>12</v>
      </c>
      <c r="H27" s="2"/>
    </row>
    <row r="28" spans="1:8" ht="12.75">
      <c r="A28" s="8">
        <f>A26</f>
        <v>42</v>
      </c>
      <c r="B28" s="8" t="str">
        <f>$B$4</f>
        <v>Lab</v>
      </c>
      <c r="C28" s="9">
        <f>$C$4+($A28-$A$4)*7</f>
        <v>38645</v>
      </c>
      <c r="D28" s="8" t="s">
        <v>21</v>
      </c>
      <c r="E28" s="8" t="s">
        <v>7</v>
      </c>
      <c r="F28" s="8" t="s">
        <v>37</v>
      </c>
      <c r="G28" s="8"/>
      <c r="H28" s="2"/>
    </row>
    <row r="29" spans="1:8" s="5" customFormat="1" ht="12.75">
      <c r="A29" s="8">
        <f>A26+1</f>
        <v>43</v>
      </c>
      <c r="B29" s="8" t="str">
        <f>$B$2</f>
        <v>Man</v>
      </c>
      <c r="C29" s="9">
        <f>$C$2+($A29-$A$2)*7</f>
        <v>38649</v>
      </c>
      <c r="D29" s="8" t="s">
        <v>30</v>
      </c>
      <c r="E29" s="8" t="s">
        <v>5</v>
      </c>
      <c r="F29" s="8" t="s">
        <v>58</v>
      </c>
      <c r="G29" s="8" t="s">
        <v>13</v>
      </c>
      <c r="H29" s="2"/>
    </row>
    <row r="30" spans="1:8" s="5" customFormat="1" ht="12.75">
      <c r="A30" s="8">
        <f>A29</f>
        <v>43</v>
      </c>
      <c r="B30" s="8" t="str">
        <f>$B$3</f>
        <v>Tor</v>
      </c>
      <c r="C30" s="9">
        <f>$C$3+($A30-$A$3)*7</f>
        <v>38652</v>
      </c>
      <c r="D30" s="8" t="s">
        <v>30</v>
      </c>
      <c r="E30" s="8" t="s">
        <v>5</v>
      </c>
      <c r="F30" s="8" t="s">
        <v>54</v>
      </c>
      <c r="G30" s="8" t="s">
        <v>41</v>
      </c>
      <c r="H30" s="2"/>
    </row>
    <row r="31" spans="1:8" s="5" customFormat="1" ht="12.75">
      <c r="A31" s="8">
        <f>A29</f>
        <v>43</v>
      </c>
      <c r="B31" s="8" t="str">
        <f>$B$4</f>
        <v>Lab</v>
      </c>
      <c r="C31" s="9">
        <f>$C$4+($A31-$A$4)*7</f>
        <v>38652</v>
      </c>
      <c r="D31" s="8" t="s">
        <v>21</v>
      </c>
      <c r="E31" s="8" t="s">
        <v>7</v>
      </c>
      <c r="F31" s="8" t="s">
        <v>43</v>
      </c>
      <c r="G31" s="8"/>
      <c r="H31" s="6"/>
    </row>
    <row r="32" spans="1:7" ht="12.75">
      <c r="A32" s="3">
        <f>A29+1</f>
        <v>44</v>
      </c>
      <c r="B32" s="3" t="str">
        <f>$B$2</f>
        <v>Man</v>
      </c>
      <c r="C32" s="4">
        <f>$C$2+($A32-$A$2)*7</f>
        <v>38656</v>
      </c>
      <c r="D32" s="8" t="s">
        <v>30</v>
      </c>
      <c r="E32" s="8" t="s">
        <v>5</v>
      </c>
      <c r="F32" s="8" t="s">
        <v>54</v>
      </c>
      <c r="G32" s="8" t="s">
        <v>41</v>
      </c>
    </row>
    <row r="33" spans="1:7" ht="12.75">
      <c r="A33" s="3">
        <f>A32</f>
        <v>44</v>
      </c>
      <c r="B33" s="3" t="str">
        <f>$B$3</f>
        <v>Tor</v>
      </c>
      <c r="C33" s="4">
        <f>$C$3+($A33-$A$3)*7</f>
        <v>38659</v>
      </c>
      <c r="D33" s="8" t="s">
        <v>30</v>
      </c>
      <c r="E33" s="8" t="s">
        <v>5</v>
      </c>
      <c r="F33" s="10" t="s">
        <v>59</v>
      </c>
      <c r="G33" s="10" t="s">
        <v>12</v>
      </c>
    </row>
    <row r="34" spans="1:8" ht="12.75">
      <c r="A34" s="8">
        <f>A32</f>
        <v>44</v>
      </c>
      <c r="B34" s="8" t="str">
        <f>$B$4</f>
        <v>Lab</v>
      </c>
      <c r="C34" s="4">
        <f>$C$4+($A34-$A$4)*7</f>
        <v>38659</v>
      </c>
      <c r="D34" s="8" t="s">
        <v>21</v>
      </c>
      <c r="E34" s="8" t="s">
        <v>7</v>
      </c>
      <c r="F34" s="3" t="s">
        <v>39</v>
      </c>
      <c r="G34" s="8"/>
      <c r="H34" s="2"/>
    </row>
    <row r="35" spans="1:8" s="5" customFormat="1" ht="12.75">
      <c r="A35" s="8">
        <f>A32+1</f>
        <v>45</v>
      </c>
      <c r="B35" s="8" t="str">
        <f>$B$2</f>
        <v>Man</v>
      </c>
      <c r="C35" s="9">
        <f>$C$2+($A35-$A$2)*7</f>
        <v>38663</v>
      </c>
      <c r="D35" s="8" t="s">
        <v>30</v>
      </c>
      <c r="E35" s="8" t="s">
        <v>5</v>
      </c>
      <c r="F35" s="8" t="s">
        <v>52</v>
      </c>
      <c r="G35" s="8"/>
      <c r="H35" s="6"/>
    </row>
    <row r="36" spans="1:8" s="5" customFormat="1" ht="12.75">
      <c r="A36" s="8">
        <f>A35</f>
        <v>45</v>
      </c>
      <c r="B36" s="8" t="str">
        <f>$B$3</f>
        <v>Tor</v>
      </c>
      <c r="C36" s="9">
        <f>$C$3+($A36-$A$3)*7</f>
        <v>38666</v>
      </c>
      <c r="D36" s="10" t="s">
        <v>21</v>
      </c>
      <c r="E36" s="8"/>
      <c r="F36" s="10" t="s">
        <v>56</v>
      </c>
      <c r="G36" s="8"/>
      <c r="H36" s="6"/>
    </row>
    <row r="37" spans="1:8" s="5" customFormat="1" ht="12.75">
      <c r="A37" s="8">
        <f>A35</f>
        <v>45</v>
      </c>
      <c r="B37" s="8" t="str">
        <f>$B$4</f>
        <v>Lab</v>
      </c>
      <c r="C37" s="9">
        <f>$C$4+($A37-$A$4)*7</f>
        <v>38666</v>
      </c>
      <c r="D37" s="8" t="s">
        <v>21</v>
      </c>
      <c r="E37" s="8" t="s">
        <v>7</v>
      </c>
      <c r="F37" s="3" t="s">
        <v>39</v>
      </c>
      <c r="G37" s="8"/>
      <c r="H37" s="6"/>
    </row>
    <row r="38" spans="1:8" ht="12.75">
      <c r="A38" s="8">
        <f>A35+1</f>
        <v>46</v>
      </c>
      <c r="B38" s="8" t="str">
        <f>$B$2</f>
        <v>Man</v>
      </c>
      <c r="C38" s="9">
        <f>$C$2+($A38-$A$2)*7</f>
        <v>38670</v>
      </c>
      <c r="D38" s="8" t="s">
        <v>27</v>
      </c>
      <c r="E38" s="8" t="s">
        <v>5</v>
      </c>
      <c r="F38" s="8" t="s">
        <v>53</v>
      </c>
      <c r="G38" s="8"/>
      <c r="H38" s="2"/>
    </row>
    <row r="39" spans="1:8" ht="12.75">
      <c r="A39" s="3">
        <f>A38</f>
        <v>46</v>
      </c>
      <c r="B39" s="3" t="str">
        <f>$B$3</f>
        <v>Tor</v>
      </c>
      <c r="C39" s="4">
        <f>$C$3+($A39-$A$3)*7</f>
        <v>38673</v>
      </c>
      <c r="D39" s="3"/>
      <c r="E39" s="3"/>
      <c r="F39" s="3" t="s">
        <v>50</v>
      </c>
      <c r="G39" s="8"/>
      <c r="H39" s="2"/>
    </row>
    <row r="40" spans="1:8" ht="12.75">
      <c r="A40" s="8">
        <f>A38</f>
        <v>46</v>
      </c>
      <c r="B40" s="8" t="str">
        <f>$B$4</f>
        <v>Lab</v>
      </c>
      <c r="C40" s="4">
        <f>$C$4+($A40-$A$4)*7</f>
        <v>38673</v>
      </c>
      <c r="D40" s="8" t="s">
        <v>21</v>
      </c>
      <c r="E40" s="8" t="s">
        <v>7</v>
      </c>
      <c r="F40" s="3" t="s">
        <v>40</v>
      </c>
      <c r="G40" s="8"/>
      <c r="H40" s="2"/>
    </row>
    <row r="41" spans="1:8" s="5" customFormat="1" ht="12.75">
      <c r="A41" s="8">
        <f>A38+1</f>
        <v>47</v>
      </c>
      <c r="B41" s="8" t="str">
        <f>$B$2</f>
        <v>Man</v>
      </c>
      <c r="C41" s="9">
        <f>$C$2+($A41-$A$2)*7</f>
        <v>38677</v>
      </c>
      <c r="D41" s="8" t="s">
        <v>30</v>
      </c>
      <c r="E41" s="8" t="s">
        <v>8</v>
      </c>
      <c r="F41" s="8" t="s">
        <v>51</v>
      </c>
      <c r="G41" s="8"/>
      <c r="H41" s="6"/>
    </row>
    <row r="42" spans="1:8" s="5" customFormat="1" ht="12.75">
      <c r="A42" s="8">
        <f>A41</f>
        <v>47</v>
      </c>
      <c r="B42" s="8" t="str">
        <f>$B$3</f>
        <v>Tor</v>
      </c>
      <c r="C42" s="9">
        <f>$C$3+($A42-$A$3)*7</f>
        <v>38680</v>
      </c>
      <c r="D42" s="10" t="s">
        <v>21</v>
      </c>
      <c r="E42" s="8"/>
      <c r="F42" s="10" t="s">
        <v>57</v>
      </c>
      <c r="G42" s="8"/>
      <c r="H42" s="6"/>
    </row>
    <row r="43" spans="1:8" s="5" customFormat="1" ht="12.75">
      <c r="A43" s="8">
        <f>A41</f>
        <v>47</v>
      </c>
      <c r="B43" s="8" t="str">
        <f>$B$4</f>
        <v>Lab</v>
      </c>
      <c r="C43" s="4">
        <f>$C$4+($A43-$A$4)*7</f>
        <v>38680</v>
      </c>
      <c r="D43" s="8" t="s">
        <v>21</v>
      </c>
      <c r="E43" s="8" t="s">
        <v>7</v>
      </c>
      <c r="F43" s="3" t="s">
        <v>40</v>
      </c>
      <c r="G43" s="8"/>
      <c r="H43" s="6"/>
    </row>
    <row r="44" spans="1:7" ht="12.75">
      <c r="A44" s="3">
        <f>A41+1</f>
        <v>48</v>
      </c>
      <c r="B44" s="3" t="str">
        <f>$B$2</f>
        <v>Man</v>
      </c>
      <c r="C44" s="4">
        <f>$C$2+($A44-$A$2)*7</f>
        <v>38684</v>
      </c>
      <c r="D44" s="3"/>
      <c r="E44" s="3"/>
      <c r="F44" s="3" t="s">
        <v>50</v>
      </c>
      <c r="G44" s="3"/>
    </row>
    <row r="45" spans="1:7" ht="12.75">
      <c r="A45" s="3">
        <f>A44</f>
        <v>48</v>
      </c>
      <c r="B45" s="3" t="str">
        <f>$B$3</f>
        <v>Tor</v>
      </c>
      <c r="C45" s="4">
        <f>$C$3+($A45-$A$3)*7</f>
        <v>38687</v>
      </c>
      <c r="D45" s="3"/>
      <c r="E45" s="3"/>
      <c r="F45" s="3" t="s">
        <v>50</v>
      </c>
      <c r="G45" s="3"/>
    </row>
    <row r="46" spans="1:7" ht="12.75">
      <c r="A46" s="3">
        <f>A44</f>
        <v>48</v>
      </c>
      <c r="B46" s="3" t="str">
        <f>$B$4</f>
        <v>Lab</v>
      </c>
      <c r="C46" s="4">
        <f>$C$4+($A46-$A$4)*7</f>
        <v>38687</v>
      </c>
      <c r="D46" s="3"/>
      <c r="E46" s="3"/>
      <c r="F46" s="7" t="s">
        <v>32</v>
      </c>
      <c r="G46" s="3"/>
    </row>
    <row r="47" spans="1:7" ht="12.75">
      <c r="A47" s="8">
        <f>A44+1</f>
        <v>49</v>
      </c>
      <c r="B47" s="8" t="str">
        <f>$B$2</f>
        <v>Man</v>
      </c>
      <c r="C47" s="9">
        <f>$C$2+($A47-$A$2)*7</f>
        <v>38691</v>
      </c>
      <c r="D47" s="8"/>
      <c r="E47" s="8"/>
      <c r="F47" s="8"/>
      <c r="G47" s="8"/>
    </row>
    <row r="48" spans="1:7" ht="12.75">
      <c r="A48" s="3">
        <f>A47</f>
        <v>49</v>
      </c>
      <c r="B48" s="3" t="str">
        <f>$B$3</f>
        <v>Tor</v>
      </c>
      <c r="C48" s="4">
        <f>$C$3+($A48-$A$3)*7</f>
        <v>38694</v>
      </c>
      <c r="D48" s="3"/>
      <c r="E48" s="3"/>
      <c r="F48" s="3" t="s">
        <v>22</v>
      </c>
      <c r="G48" s="3"/>
    </row>
    <row r="52" spans="1:7" ht="12.75">
      <c r="A52" s="5"/>
      <c r="B52" s="5"/>
      <c r="C52" s="2"/>
      <c r="D52" s="5"/>
      <c r="E52" s="5"/>
      <c r="F52" s="5"/>
      <c r="G52" s="5"/>
    </row>
    <row r="53" spans="1:7" ht="12.75">
      <c r="A53" s="5"/>
      <c r="B53" s="5"/>
      <c r="C53" s="2"/>
      <c r="D53" s="5"/>
      <c r="E53" s="5"/>
      <c r="F53" s="5"/>
      <c r="G53" s="5"/>
    </row>
    <row r="54" spans="1:7" ht="12.75">
      <c r="A54" s="5"/>
      <c r="B54" s="5"/>
      <c r="C54" s="2"/>
      <c r="E54" s="5"/>
      <c r="F54" s="5"/>
      <c r="G54" s="5"/>
    </row>
  </sheetData>
  <conditionalFormatting sqref="A2:G48">
    <cfRule type="expression" priority="1" dxfId="0" stopIfTrue="1">
      <formula>MOD($A2,2)=0</formula>
    </cfRule>
  </conditionalFormatting>
  <printOptions/>
  <pageMargins left="0.75" right="0.25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Bård Romstad</dc:creator>
  <cp:keywords/>
  <dc:description/>
  <cp:lastModifiedBy>Bård Romstad</cp:lastModifiedBy>
  <cp:lastPrinted>2005-08-09T12:56:05Z</cp:lastPrinted>
  <dcterms:created xsi:type="dcterms:W3CDTF">2005-06-08T14:19:28Z</dcterms:created>
  <dcterms:modified xsi:type="dcterms:W3CDTF">2005-08-12T11:55:21Z</dcterms:modified>
  <cp:category/>
  <cp:version/>
  <cp:contentType/>
  <cp:contentStatus/>
</cp:coreProperties>
</file>