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kk/Documents/3. semester/Gruppetimer INEC1800/3sept/"/>
    </mc:Choice>
  </mc:AlternateContent>
  <xr:revisionPtr revIDLastSave="0" documentId="13_ncr:1_{AFFAE077-5C84-C648-B09C-D68E27BEA712}" xr6:coauthVersionLast="44" xr6:coauthVersionMax="44" xr10:uidLastSave="{00000000-0000-0000-0000-000000000000}"/>
  <bookViews>
    <workbookView xWindow="0" yWindow="0" windowWidth="28800" windowHeight="18000" xr2:uid="{14E1987B-2390-ED45-8AE3-44A8ACF599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G13" i="1"/>
  <c r="R30" i="1" l="1"/>
  <c r="R29" i="1"/>
  <c r="R27" i="1"/>
  <c r="R28" i="1"/>
  <c r="R26" i="1"/>
  <c r="R34" i="1" l="1"/>
  <c r="I13" i="1"/>
  <c r="E13" i="1" l="1"/>
  <c r="B6" i="1"/>
  <c r="B13" i="1" s="1"/>
  <c r="E8" i="1"/>
  <c r="M8" i="1" s="1"/>
  <c r="M4" i="1"/>
  <c r="G3" i="1"/>
  <c r="D3" i="1"/>
  <c r="D13" i="1" l="1"/>
  <c r="E14" i="1" s="1"/>
  <c r="M3" i="1"/>
  <c r="K13" i="1" s="1"/>
  <c r="G14" i="1" s="1"/>
</calcChain>
</file>

<file path=xl/sharedStrings.xml><?xml version="1.0" encoding="utf-8"?>
<sst xmlns="http://schemas.openxmlformats.org/spreadsheetml/2006/main" count="92" uniqueCount="41">
  <si>
    <t>AM</t>
  </si>
  <si>
    <t>OM</t>
  </si>
  <si>
    <t>=</t>
  </si>
  <si>
    <t>EK</t>
  </si>
  <si>
    <t>LG</t>
  </si>
  <si>
    <t>KG</t>
  </si>
  <si>
    <t>Kontonr</t>
  </si>
  <si>
    <t>Konto</t>
  </si>
  <si>
    <t>D/K</t>
  </si>
  <si>
    <t>Sum</t>
  </si>
  <si>
    <t>Bank</t>
  </si>
  <si>
    <t>SUM</t>
  </si>
  <si>
    <t>Balansesum</t>
  </si>
  <si>
    <t>D</t>
  </si>
  <si>
    <t>K</t>
  </si>
  <si>
    <t>+</t>
  </si>
  <si>
    <t>Kundefordringer</t>
  </si>
  <si>
    <t>Oppgjørskonto merverdiavgift</t>
  </si>
  <si>
    <t>Salgsinntekter, avgiftspliktige</t>
  </si>
  <si>
    <t>Banklån</t>
  </si>
  <si>
    <t>Rentekostnader</t>
  </si>
  <si>
    <t>Kontormaskiner</t>
  </si>
  <si>
    <t>Leverandørgjeld</t>
  </si>
  <si>
    <t>Innkjøpte varer for videresalg</t>
  </si>
  <si>
    <t>Avskrivninger</t>
  </si>
  <si>
    <t>Annen egenkapital</t>
  </si>
  <si>
    <t>Overført til annen egenkapital</t>
  </si>
  <si>
    <t>Utgående merverdiavgift</t>
  </si>
  <si>
    <t>Inngående merverdiavgift</t>
  </si>
  <si>
    <t>Følgende posteringer skal føres:</t>
  </si>
  <si>
    <t>Salg av tjenester for 125 ink. Mva på kreditt</t>
  </si>
  <si>
    <t>Kontant kjøp av varer for 75 inkl. Mva.</t>
  </si>
  <si>
    <t>Betaling av renter med 10 og avdrag med 20 (ikke mva. På renter og avdrag)</t>
  </si>
  <si>
    <t>Kjøp av pc-er på kreditt med tre år forventet levetid for 37,5 inkl. Mva</t>
  </si>
  <si>
    <t>Salget i punkt 1 betales</t>
  </si>
  <si>
    <t>Varene i punkt 2 selges kontant for 150 eksl. Mva</t>
  </si>
  <si>
    <t>PC-er i punkt 4 kostnadsføres</t>
  </si>
  <si>
    <t>PC-er i punkt 4 betales</t>
  </si>
  <si>
    <t>Skyldig mva. Betales</t>
  </si>
  <si>
    <t>Gjelder kun debit/kredit: Overfør resultatet til egenkapitalen</t>
  </si>
  <si>
    <t>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</si>
</sst>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FCF8-9153-0447-8E5A-D9BF76519B6A}">
  <dimension ref="A2:AE37"/>
  <sheetViews>
    <sheetView tabSelected="1" zoomScale="125" workbookViewId="0">
      <selection activeCell="M22" sqref="M22"/>
    </sheetView>
  </sheetViews>
  <sheetFormatPr baseColWidth="10" defaultRowHeight="16" x14ac:dyDescent="0.2"/>
  <cols>
    <col min="3" max="3" width="1.6640625" customWidth="1"/>
    <col min="4" max="4" width="12" bestFit="1" customWidth="1"/>
    <col min="6" max="6" width="2.1640625" bestFit="1" customWidth="1"/>
    <col min="8" max="8" width="2" customWidth="1"/>
    <col min="10" max="10" width="1.83203125" customWidth="1"/>
    <col min="12" max="12" width="2.1640625" customWidth="1"/>
    <col min="16" max="16" width="26" customWidth="1"/>
  </cols>
  <sheetData>
    <row r="2" spans="1:31" x14ac:dyDescent="0.2">
      <c r="B2" s="1" t="s">
        <v>0</v>
      </c>
      <c r="C2" s="1" t="s">
        <v>15</v>
      </c>
      <c r="D2" s="1" t="s">
        <v>1</v>
      </c>
      <c r="E2" s="1" t="s">
        <v>10</v>
      </c>
      <c r="F2" s="1" t="s">
        <v>2</v>
      </c>
      <c r="G2" s="1" t="s">
        <v>3</v>
      </c>
      <c r="H2" s="1" t="s">
        <v>15</v>
      </c>
      <c r="I2" s="1" t="s">
        <v>4</v>
      </c>
      <c r="J2" s="1" t="s">
        <v>15</v>
      </c>
      <c r="K2" s="1" t="s">
        <v>5</v>
      </c>
      <c r="L2" s="1" t="s">
        <v>15</v>
      </c>
      <c r="M2" s="1" t="s">
        <v>40</v>
      </c>
      <c r="O2" s="2" t="s">
        <v>6</v>
      </c>
      <c r="P2" s="2" t="s">
        <v>7</v>
      </c>
      <c r="Q2" s="2" t="s">
        <v>8</v>
      </c>
      <c r="R2" s="2" t="s">
        <v>9</v>
      </c>
    </row>
    <row r="3" spans="1:31" x14ac:dyDescent="0.2">
      <c r="A3" s="5">
        <v>1</v>
      </c>
      <c r="B3" s="2"/>
      <c r="C3" s="1"/>
      <c r="D3" s="2">
        <f>125</f>
        <v>125</v>
      </c>
      <c r="E3" s="2"/>
      <c r="F3" s="1"/>
      <c r="G3" s="2">
        <f>125*0.8</f>
        <v>100</v>
      </c>
      <c r="H3" s="1"/>
      <c r="I3" s="2"/>
      <c r="J3" s="1"/>
      <c r="L3" s="1"/>
      <c r="M3" s="2">
        <f>D3-G3</f>
        <v>25</v>
      </c>
      <c r="O3" s="10">
        <v>1500</v>
      </c>
      <c r="P3" s="10" t="s">
        <v>16</v>
      </c>
      <c r="Q3" s="10" t="s">
        <v>13</v>
      </c>
      <c r="R3" s="10">
        <v>125</v>
      </c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x14ac:dyDescent="0.2">
      <c r="A4" s="6">
        <v>2</v>
      </c>
      <c r="B4" s="2"/>
      <c r="C4" s="1"/>
      <c r="D4" s="2">
        <v>60</v>
      </c>
      <c r="E4" s="2">
        <v>-75</v>
      </c>
      <c r="F4" s="1"/>
      <c r="G4" s="2"/>
      <c r="H4" s="1"/>
      <c r="I4" s="2"/>
      <c r="J4" s="1"/>
      <c r="L4" s="1"/>
      <c r="M4" s="2">
        <f>E4*0.2</f>
        <v>-15</v>
      </c>
      <c r="O4" s="10">
        <v>2700</v>
      </c>
      <c r="P4" s="10" t="s">
        <v>27</v>
      </c>
      <c r="Q4" s="10" t="s">
        <v>14</v>
      </c>
      <c r="R4" s="10">
        <v>-25</v>
      </c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x14ac:dyDescent="0.2">
      <c r="A5" s="7">
        <v>3</v>
      </c>
      <c r="B5" s="2"/>
      <c r="C5" s="1"/>
      <c r="D5" s="2"/>
      <c r="E5" s="2">
        <v>-30</v>
      </c>
      <c r="F5" s="1"/>
      <c r="G5" s="2">
        <v>-10</v>
      </c>
      <c r="H5" s="1"/>
      <c r="I5" s="2">
        <v>-20</v>
      </c>
      <c r="J5" s="1"/>
      <c r="K5" s="2"/>
      <c r="L5" s="1"/>
      <c r="M5" s="2"/>
      <c r="O5" s="10">
        <v>3000</v>
      </c>
      <c r="P5" s="10" t="s">
        <v>18</v>
      </c>
      <c r="Q5" s="10" t="s">
        <v>14</v>
      </c>
      <c r="R5" s="10">
        <v>-100</v>
      </c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x14ac:dyDescent="0.2">
      <c r="A6" s="8">
        <v>4</v>
      </c>
      <c r="B6" s="2">
        <f>37.5*0.8</f>
        <v>30</v>
      </c>
      <c r="C6" s="1"/>
      <c r="D6" s="2"/>
      <c r="E6" s="2"/>
      <c r="F6" s="1"/>
      <c r="G6" s="2"/>
      <c r="H6" s="1"/>
      <c r="I6" s="2"/>
      <c r="J6" s="1"/>
      <c r="K6" s="2">
        <v>37.5</v>
      </c>
      <c r="L6" s="1"/>
      <c r="M6" s="2">
        <v>-7.5</v>
      </c>
      <c r="O6" s="11">
        <v>1460</v>
      </c>
      <c r="P6" s="11" t="s">
        <v>23</v>
      </c>
      <c r="Q6" s="11" t="s">
        <v>13</v>
      </c>
      <c r="R6" s="11">
        <v>60</v>
      </c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5">
        <v>5</v>
      </c>
      <c r="B7" s="2"/>
      <c r="C7" s="1"/>
      <c r="D7" s="2">
        <v>-125</v>
      </c>
      <c r="E7" s="2">
        <v>125</v>
      </c>
      <c r="F7" s="1"/>
      <c r="G7" s="2"/>
      <c r="H7" s="1"/>
      <c r="I7" s="2"/>
      <c r="J7" s="1"/>
      <c r="K7" s="2"/>
      <c r="L7" s="1"/>
      <c r="M7" s="2"/>
      <c r="O7" s="11">
        <v>1920</v>
      </c>
      <c r="P7" s="11" t="s">
        <v>10</v>
      </c>
      <c r="Q7" s="11" t="s">
        <v>14</v>
      </c>
      <c r="R7" s="11">
        <v>-75</v>
      </c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2">
      <c r="A8" s="6">
        <v>6</v>
      </c>
      <c r="B8" s="3"/>
      <c r="C8" s="4"/>
      <c r="E8" s="3">
        <f>150*1.25</f>
        <v>187.5</v>
      </c>
      <c r="F8" s="4"/>
      <c r="G8" s="3">
        <v>150</v>
      </c>
      <c r="H8" s="4"/>
      <c r="I8" s="3"/>
      <c r="J8" s="4"/>
      <c r="L8" s="4"/>
      <c r="M8" s="3">
        <f>E8-G8</f>
        <v>37.5</v>
      </c>
      <c r="O8" s="11">
        <v>2710</v>
      </c>
      <c r="P8" s="11" t="s">
        <v>28</v>
      </c>
      <c r="Q8" s="11" t="s">
        <v>13</v>
      </c>
      <c r="R8" s="11">
        <v>15</v>
      </c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2">
      <c r="A9" s="6"/>
      <c r="B9" s="2"/>
      <c r="C9" s="4"/>
      <c r="D9" s="2">
        <v>-60</v>
      </c>
      <c r="E9" s="2"/>
      <c r="F9" s="4"/>
      <c r="G9" s="2">
        <v>-60</v>
      </c>
      <c r="H9" s="4"/>
      <c r="I9" s="2"/>
      <c r="J9" s="4"/>
      <c r="K9" s="2"/>
      <c r="L9" s="4"/>
      <c r="M9" s="2"/>
      <c r="O9" s="12">
        <v>1920</v>
      </c>
      <c r="P9" s="12" t="s">
        <v>10</v>
      </c>
      <c r="Q9" s="12" t="s">
        <v>14</v>
      </c>
      <c r="R9" s="12">
        <v>-30</v>
      </c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2">
      <c r="A10" s="7">
        <v>7</v>
      </c>
      <c r="B10" s="2">
        <v>-10</v>
      </c>
      <c r="C10" s="1"/>
      <c r="D10" s="2"/>
      <c r="E10" s="2"/>
      <c r="F10" s="1"/>
      <c r="G10" s="2">
        <v>-10</v>
      </c>
      <c r="H10" s="1"/>
      <c r="I10" s="2"/>
      <c r="J10" s="1"/>
      <c r="K10" s="2"/>
      <c r="L10" s="1"/>
      <c r="M10" s="2"/>
      <c r="O10" s="12">
        <v>2220</v>
      </c>
      <c r="P10" s="12" t="s">
        <v>19</v>
      </c>
      <c r="Q10" s="12" t="s">
        <v>13</v>
      </c>
      <c r="R10" s="12">
        <v>20</v>
      </c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2">
      <c r="A11" s="8">
        <v>8</v>
      </c>
      <c r="B11" s="2"/>
      <c r="C11" s="1"/>
      <c r="D11" s="2"/>
      <c r="E11" s="2">
        <v>-37.5</v>
      </c>
      <c r="F11" s="1"/>
      <c r="G11" s="2"/>
      <c r="H11" s="1"/>
      <c r="I11" s="2"/>
      <c r="J11" s="1"/>
      <c r="K11" s="2">
        <v>-37.5</v>
      </c>
      <c r="L11" s="1"/>
      <c r="M11" s="2"/>
      <c r="O11" s="12">
        <v>8150</v>
      </c>
      <c r="P11" s="12" t="s">
        <v>20</v>
      </c>
      <c r="Q11" s="12" t="s">
        <v>13</v>
      </c>
      <c r="R11" s="12">
        <v>10</v>
      </c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">
      <c r="A12" s="5">
        <v>9</v>
      </c>
      <c r="B12" s="2"/>
      <c r="C12" s="1"/>
      <c r="D12" s="2"/>
      <c r="E12" s="2">
        <v>-40</v>
      </c>
      <c r="F12" s="1"/>
      <c r="G12" s="2"/>
      <c r="H12" s="1"/>
      <c r="I12" s="2"/>
      <c r="J12" s="1"/>
      <c r="L12" s="1"/>
      <c r="M12" s="2">
        <v>-40</v>
      </c>
      <c r="O12" s="13">
        <v>1280</v>
      </c>
      <c r="P12" s="13" t="s">
        <v>21</v>
      </c>
      <c r="Q12" s="13" t="s">
        <v>13</v>
      </c>
      <c r="R12" s="13">
        <v>30</v>
      </c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">
      <c r="A13" t="s">
        <v>11</v>
      </c>
      <c r="B13" s="2">
        <f>SUM(B3:B12)</f>
        <v>20</v>
      </c>
      <c r="C13" s="1"/>
      <c r="D13" s="2">
        <f>SUM(D3:D12)</f>
        <v>0</v>
      </c>
      <c r="E13" s="2">
        <f>SUM(E3:E12)</f>
        <v>130</v>
      </c>
      <c r="F13" s="1"/>
      <c r="G13" s="2">
        <f>SUM(G3:G12)</f>
        <v>170</v>
      </c>
      <c r="H13" s="1"/>
      <c r="I13" s="2">
        <f>SUM(I3:I12)</f>
        <v>-20</v>
      </c>
      <c r="J13" s="1"/>
      <c r="K13" s="2">
        <f>SUM(K3:K12)</f>
        <v>0</v>
      </c>
      <c r="L13" s="1"/>
      <c r="M13" s="2">
        <f>SUM(M3:M12)</f>
        <v>0</v>
      </c>
      <c r="O13" s="13">
        <v>2400</v>
      </c>
      <c r="P13" s="13" t="s">
        <v>22</v>
      </c>
      <c r="Q13" s="13" t="s">
        <v>14</v>
      </c>
      <c r="R13" s="13">
        <v>-37.5</v>
      </c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">
      <c r="A14" t="s">
        <v>12</v>
      </c>
      <c r="B14" s="2"/>
      <c r="C14" s="1"/>
      <c r="D14" s="2"/>
      <c r="E14" s="2">
        <f>SUM(B13:E13)</f>
        <v>150</v>
      </c>
      <c r="F14" s="1"/>
      <c r="G14" s="2">
        <f>SUM(G13:M13)</f>
        <v>150</v>
      </c>
      <c r="H14" s="1"/>
      <c r="I14" s="2"/>
      <c r="J14" s="1"/>
      <c r="K14" s="2"/>
      <c r="L14" s="1"/>
      <c r="M14" s="2"/>
      <c r="O14" s="13">
        <v>2710</v>
      </c>
      <c r="P14" s="13" t="s">
        <v>28</v>
      </c>
      <c r="Q14" s="13" t="s">
        <v>13</v>
      </c>
      <c r="R14" s="13">
        <v>7.5</v>
      </c>
    </row>
    <row r="15" spans="1:31" x14ac:dyDescent="0.2">
      <c r="O15" s="10">
        <v>1500</v>
      </c>
      <c r="P15" s="10" t="s">
        <v>16</v>
      </c>
      <c r="Q15" s="10" t="s">
        <v>14</v>
      </c>
      <c r="R15" s="10">
        <v>-125</v>
      </c>
    </row>
    <row r="16" spans="1:31" x14ac:dyDescent="0.2">
      <c r="O16" s="10">
        <v>1920</v>
      </c>
      <c r="P16" s="10" t="s">
        <v>10</v>
      </c>
      <c r="Q16" s="10" t="s">
        <v>13</v>
      </c>
      <c r="R16" s="10">
        <v>125</v>
      </c>
    </row>
    <row r="17" spans="1:18" x14ac:dyDescent="0.2">
      <c r="A17" s="9"/>
      <c r="B17" s="9" t="s">
        <v>29</v>
      </c>
      <c r="O17" s="11">
        <v>1460</v>
      </c>
      <c r="P17" s="11" t="s">
        <v>23</v>
      </c>
      <c r="Q17" s="11" t="s">
        <v>14</v>
      </c>
      <c r="R17" s="11">
        <v>-60</v>
      </c>
    </row>
    <row r="18" spans="1:18" x14ac:dyDescent="0.2">
      <c r="A18" s="9">
        <v>1</v>
      </c>
      <c r="B18" s="9" t="s">
        <v>30</v>
      </c>
      <c r="O18" s="11">
        <v>4300</v>
      </c>
      <c r="P18" s="11" t="s">
        <v>23</v>
      </c>
      <c r="Q18" s="11" t="s">
        <v>13</v>
      </c>
      <c r="R18" s="11">
        <v>60</v>
      </c>
    </row>
    <row r="19" spans="1:18" x14ac:dyDescent="0.2">
      <c r="A19" s="9">
        <v>2</v>
      </c>
      <c r="B19" s="9" t="s">
        <v>31</v>
      </c>
      <c r="O19" s="11">
        <v>1920</v>
      </c>
      <c r="P19" s="11" t="s">
        <v>10</v>
      </c>
      <c r="Q19" s="11" t="s">
        <v>13</v>
      </c>
      <c r="R19" s="11">
        <v>187.5</v>
      </c>
    </row>
    <row r="20" spans="1:18" x14ac:dyDescent="0.2">
      <c r="A20" s="9">
        <v>3</v>
      </c>
      <c r="B20" s="9" t="s">
        <v>32</v>
      </c>
      <c r="O20" s="11">
        <v>3000</v>
      </c>
      <c r="P20" s="11" t="s">
        <v>18</v>
      </c>
      <c r="Q20" s="11" t="s">
        <v>14</v>
      </c>
      <c r="R20" s="11">
        <v>-150</v>
      </c>
    </row>
    <row r="21" spans="1:18" x14ac:dyDescent="0.2">
      <c r="A21" s="9">
        <v>4</v>
      </c>
      <c r="B21" s="9" t="s">
        <v>33</v>
      </c>
      <c r="O21" s="11">
        <v>2740</v>
      </c>
      <c r="P21" s="11" t="s">
        <v>27</v>
      </c>
      <c r="Q21" s="11" t="s">
        <v>14</v>
      </c>
      <c r="R21" s="11">
        <v>-37.5</v>
      </c>
    </row>
    <row r="22" spans="1:18" x14ac:dyDescent="0.2">
      <c r="A22" s="9">
        <v>5</v>
      </c>
      <c r="B22" s="9" t="s">
        <v>34</v>
      </c>
      <c r="O22" s="12">
        <v>6000</v>
      </c>
      <c r="P22" s="12" t="s">
        <v>24</v>
      </c>
      <c r="Q22" s="12" t="s">
        <v>13</v>
      </c>
      <c r="R22" s="12">
        <v>10</v>
      </c>
    </row>
    <row r="23" spans="1:18" x14ac:dyDescent="0.2">
      <c r="A23" s="9">
        <v>6</v>
      </c>
      <c r="B23" s="9" t="s">
        <v>35</v>
      </c>
      <c r="O23" s="12">
        <v>1280</v>
      </c>
      <c r="P23" s="12" t="s">
        <v>21</v>
      </c>
      <c r="Q23" s="12" t="s">
        <v>14</v>
      </c>
      <c r="R23" s="12">
        <v>-10</v>
      </c>
    </row>
    <row r="24" spans="1:18" x14ac:dyDescent="0.2">
      <c r="A24" s="9">
        <v>7</v>
      </c>
      <c r="B24" s="9" t="s">
        <v>36</v>
      </c>
      <c r="O24" s="13">
        <v>2400</v>
      </c>
      <c r="P24" s="13" t="s">
        <v>22</v>
      </c>
      <c r="Q24" s="13" t="s">
        <v>13</v>
      </c>
      <c r="R24" s="13">
        <v>37.5</v>
      </c>
    </row>
    <row r="25" spans="1:18" x14ac:dyDescent="0.2">
      <c r="A25" s="9">
        <v>8</v>
      </c>
      <c r="B25" s="9" t="s">
        <v>37</v>
      </c>
      <c r="O25" s="13">
        <v>1920</v>
      </c>
      <c r="P25" s="13" t="s">
        <v>10</v>
      </c>
      <c r="Q25" s="13" t="s">
        <v>14</v>
      </c>
      <c r="R25" s="13">
        <v>-37.5</v>
      </c>
    </row>
    <row r="26" spans="1:18" x14ac:dyDescent="0.2">
      <c r="A26" s="9">
        <v>9</v>
      </c>
      <c r="B26" s="9" t="s">
        <v>38</v>
      </c>
      <c r="O26" s="10">
        <v>2700</v>
      </c>
      <c r="P26" s="10" t="s">
        <v>27</v>
      </c>
      <c r="Q26" s="10" t="s">
        <v>13</v>
      </c>
      <c r="R26" s="10">
        <f>-(R21+R4)</f>
        <v>62.5</v>
      </c>
    </row>
    <row r="27" spans="1:18" x14ac:dyDescent="0.2">
      <c r="A27" s="9">
        <v>10</v>
      </c>
      <c r="B27" s="9" t="s">
        <v>39</v>
      </c>
      <c r="O27" s="10">
        <v>2740</v>
      </c>
      <c r="P27" s="10" t="s">
        <v>17</v>
      </c>
      <c r="Q27" s="10" t="s">
        <v>14</v>
      </c>
      <c r="R27" s="10">
        <f>-R26</f>
        <v>-62.5</v>
      </c>
    </row>
    <row r="28" spans="1:18" x14ac:dyDescent="0.2">
      <c r="O28" s="10">
        <v>2710</v>
      </c>
      <c r="P28" s="10" t="s">
        <v>28</v>
      </c>
      <c r="Q28" s="10" t="s">
        <v>14</v>
      </c>
      <c r="R28" s="10">
        <f>-(R8+R14)</f>
        <v>-22.5</v>
      </c>
    </row>
    <row r="29" spans="1:18" x14ac:dyDescent="0.2">
      <c r="O29" s="10">
        <v>2740</v>
      </c>
      <c r="P29" s="10" t="s">
        <v>17</v>
      </c>
      <c r="Q29" s="10" t="s">
        <v>13</v>
      </c>
      <c r="R29" s="10">
        <f>-R28</f>
        <v>22.5</v>
      </c>
    </row>
    <row r="30" spans="1:18" x14ac:dyDescent="0.2">
      <c r="O30" s="10">
        <v>1920</v>
      </c>
      <c r="P30" s="10" t="s">
        <v>10</v>
      </c>
      <c r="Q30" s="10" t="s">
        <v>14</v>
      </c>
      <c r="R30" s="10">
        <f>(R29+R27)</f>
        <v>-40</v>
      </c>
    </row>
    <row r="31" spans="1:18" x14ac:dyDescent="0.2">
      <c r="O31" s="10">
        <v>2740</v>
      </c>
      <c r="P31" s="10" t="s">
        <v>17</v>
      </c>
      <c r="Q31" s="10" t="s">
        <v>13</v>
      </c>
      <c r="R31" s="10">
        <v>40</v>
      </c>
    </row>
    <row r="32" spans="1:18" x14ac:dyDescent="0.2">
      <c r="O32" s="11">
        <v>2050</v>
      </c>
      <c r="P32" s="11" t="s">
        <v>25</v>
      </c>
      <c r="Q32" s="11" t="s">
        <v>14</v>
      </c>
      <c r="R32" s="11">
        <v>-170</v>
      </c>
    </row>
    <row r="33" spans="15:18" x14ac:dyDescent="0.2">
      <c r="O33" s="11">
        <v>8960</v>
      </c>
      <c r="P33" s="11" t="s">
        <v>26</v>
      </c>
      <c r="Q33" s="11" t="s">
        <v>13</v>
      </c>
      <c r="R33" s="11">
        <v>170</v>
      </c>
    </row>
    <row r="34" spans="15:18" x14ac:dyDescent="0.2">
      <c r="O34" s="2" t="s">
        <v>11</v>
      </c>
      <c r="P34" s="2"/>
      <c r="Q34" s="2"/>
      <c r="R34" s="2">
        <f>SUM(R3:R33)</f>
        <v>0</v>
      </c>
    </row>
    <row r="35" spans="15:18" x14ac:dyDescent="0.2">
      <c r="O35" s="9"/>
      <c r="P35" s="9"/>
      <c r="Q35" s="9"/>
      <c r="R35" s="9"/>
    </row>
    <row r="36" spans="15:18" x14ac:dyDescent="0.2">
      <c r="O36" s="9"/>
      <c r="P36" s="9"/>
      <c r="Q36" s="9"/>
      <c r="R36" s="9"/>
    </row>
    <row r="37" spans="15:18" x14ac:dyDescent="0.2">
      <c r="O37" s="9"/>
      <c r="P37" s="9"/>
      <c r="Q37" s="9"/>
      <c r="R3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Ludvig Vinje</dc:creator>
  <cp:lastModifiedBy>Microsoft Office User</cp:lastModifiedBy>
  <dcterms:created xsi:type="dcterms:W3CDTF">2018-09-06T12:39:50Z</dcterms:created>
  <dcterms:modified xsi:type="dcterms:W3CDTF">2019-09-03T14:27:35Z</dcterms:modified>
</cp:coreProperties>
</file>